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2"/>
  <workbookPr defaultThemeVersion="124226"/>
  <mc:AlternateContent xmlns:mc="http://schemas.openxmlformats.org/markup-compatibility/2006">
    <mc:Choice Requires="x15">
      <x15ac:absPath xmlns:x15ac="http://schemas.microsoft.com/office/spreadsheetml/2010/11/ac" url="/Users/walterf22/OneDrive/DQG/Forecast App/"/>
    </mc:Choice>
  </mc:AlternateContent>
  <xr:revisionPtr revIDLastSave="640" documentId="8_{E08524C4-0654-9C42-A8C7-BF0361DEFE75}" xr6:coauthVersionLast="44" xr6:coauthVersionMax="44" xr10:uidLastSave="{E951B39C-9757-C245-AFFD-14BAC0D00633}"/>
  <bookViews>
    <workbookView xWindow="480" yWindow="460" windowWidth="29600" windowHeight="17540" xr2:uid="{00000000-000D-0000-FFFF-FFFF00000000}"/>
  </bookViews>
  <sheets>
    <sheet name="Instructions for use" sheetId="14" r:id="rId1"/>
    <sheet name="Monthly FC" sheetId="5" r:id="rId2"/>
    <sheet name="Weekly FC" sheetId="12" r:id="rId3"/>
    <sheet name="Daily FC" sheetId="13"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13" l="1"/>
  <c r="C22" i="13" l="1"/>
  <c r="C23" i="13"/>
  <c r="F372" i="13"/>
  <c r="H372" i="13"/>
  <c r="F373" i="13"/>
  <c r="H373" i="13"/>
  <c r="F365" i="13"/>
  <c r="H365" i="13"/>
  <c r="F366" i="13"/>
  <c r="F367" i="13" s="1"/>
  <c r="F368" i="13" s="1"/>
  <c r="F369" i="13" s="1"/>
  <c r="F370" i="13" s="1"/>
  <c r="F371" i="13" s="1"/>
  <c r="H366" i="13"/>
  <c r="H367" i="13" s="1"/>
  <c r="H368" i="13" s="1"/>
  <c r="H369" i="13" s="1"/>
  <c r="H370" i="13" s="1"/>
  <c r="H371" i="13" s="1"/>
  <c r="H192" i="13"/>
  <c r="H193" i="13" s="1"/>
  <c r="H194" i="13" s="1"/>
  <c r="H195" i="13" s="1"/>
  <c r="H196" i="13" s="1"/>
  <c r="H197" i="13" s="1"/>
  <c r="H198" i="13" s="1"/>
  <c r="H199" i="13" s="1"/>
  <c r="H200" i="13" s="1"/>
  <c r="H201" i="13" s="1"/>
  <c r="H202" i="13" s="1"/>
  <c r="H203" i="13" s="1"/>
  <c r="H204" i="13" s="1"/>
  <c r="H205" i="13" s="1"/>
  <c r="H206" i="13" s="1"/>
  <c r="H207" i="13" s="1"/>
  <c r="H208" i="13" s="1"/>
  <c r="H209" i="13" s="1"/>
  <c r="H210" i="13" s="1"/>
  <c r="H211" i="13" s="1"/>
  <c r="H212" i="13" s="1"/>
  <c r="H213" i="13" s="1"/>
  <c r="H214" i="13" s="1"/>
  <c r="H215" i="13" s="1"/>
  <c r="H216" i="13" s="1"/>
  <c r="H217" i="13" s="1"/>
  <c r="H218" i="13" s="1"/>
  <c r="H219" i="13" s="1"/>
  <c r="H220" i="13" s="1"/>
  <c r="H221" i="13" s="1"/>
  <c r="H222" i="13" s="1"/>
  <c r="H223" i="13" s="1"/>
  <c r="H224" i="13" s="1"/>
  <c r="H225" i="13" s="1"/>
  <c r="H226" i="13" s="1"/>
  <c r="H227" i="13" s="1"/>
  <c r="H228" i="13" s="1"/>
  <c r="H229" i="13" s="1"/>
  <c r="H230" i="13" s="1"/>
  <c r="H231" i="13" s="1"/>
  <c r="H232" i="13" s="1"/>
  <c r="H233" i="13" s="1"/>
  <c r="H234" i="13" s="1"/>
  <c r="H235" i="13" s="1"/>
  <c r="H236" i="13" s="1"/>
  <c r="H237" i="13" s="1"/>
  <c r="H238" i="13" s="1"/>
  <c r="H239" i="13" s="1"/>
  <c r="H240" i="13" s="1"/>
  <c r="H241" i="13" s="1"/>
  <c r="H242" i="13" s="1"/>
  <c r="H243" i="13" s="1"/>
  <c r="H244" i="13" s="1"/>
  <c r="H245" i="13" s="1"/>
  <c r="H246" i="13" s="1"/>
  <c r="H247" i="13" s="1"/>
  <c r="H248" i="13" s="1"/>
  <c r="H249" i="13" s="1"/>
  <c r="H250" i="13" s="1"/>
  <c r="H251" i="13" s="1"/>
  <c r="H252" i="13" s="1"/>
  <c r="H253" i="13" s="1"/>
  <c r="H254" i="13" s="1"/>
  <c r="H255" i="13" s="1"/>
  <c r="H256" i="13" s="1"/>
  <c r="H257" i="13" s="1"/>
  <c r="H258" i="13" s="1"/>
  <c r="H259" i="13" s="1"/>
  <c r="H260" i="13" s="1"/>
  <c r="H261" i="13" s="1"/>
  <c r="H262" i="13" s="1"/>
  <c r="H263" i="13" s="1"/>
  <c r="H264" i="13" s="1"/>
  <c r="H265" i="13" s="1"/>
  <c r="H266" i="13" s="1"/>
  <c r="H267" i="13" s="1"/>
  <c r="H268" i="13" s="1"/>
  <c r="H269" i="13" s="1"/>
  <c r="H270" i="13" s="1"/>
  <c r="H271" i="13" s="1"/>
  <c r="H272" i="13" s="1"/>
  <c r="H273" i="13" s="1"/>
  <c r="H274" i="13" s="1"/>
  <c r="H275" i="13" s="1"/>
  <c r="H276" i="13" s="1"/>
  <c r="H277" i="13" s="1"/>
  <c r="H278" i="13" s="1"/>
  <c r="H279" i="13" s="1"/>
  <c r="H280" i="13" s="1"/>
  <c r="H281" i="13" s="1"/>
  <c r="H282" i="13" s="1"/>
  <c r="H283" i="13" s="1"/>
  <c r="H284" i="13" s="1"/>
  <c r="H285" i="13" s="1"/>
  <c r="H286" i="13" s="1"/>
  <c r="H287" i="13" s="1"/>
  <c r="H288" i="13" s="1"/>
  <c r="H289" i="13" s="1"/>
  <c r="H290" i="13" s="1"/>
  <c r="H291" i="13" s="1"/>
  <c r="H292" i="13" s="1"/>
  <c r="H293" i="13" s="1"/>
  <c r="H294" i="13" s="1"/>
  <c r="H295" i="13" s="1"/>
  <c r="H296" i="13" s="1"/>
  <c r="H297" i="13" s="1"/>
  <c r="H298" i="13" s="1"/>
  <c r="H299" i="13" s="1"/>
  <c r="H300" i="13" s="1"/>
  <c r="H301" i="13" s="1"/>
  <c r="H302" i="13" s="1"/>
  <c r="H303" i="13" s="1"/>
  <c r="H304" i="13" s="1"/>
  <c r="H305" i="13" s="1"/>
  <c r="H306" i="13" s="1"/>
  <c r="H307" i="13" s="1"/>
  <c r="H308" i="13" s="1"/>
  <c r="H309" i="13" s="1"/>
  <c r="H310" i="13" s="1"/>
  <c r="H311" i="13" s="1"/>
  <c r="H312" i="13" s="1"/>
  <c r="H313" i="13" s="1"/>
  <c r="H314" i="13" s="1"/>
  <c r="H315" i="13" s="1"/>
  <c r="H316" i="13" s="1"/>
  <c r="H317" i="13" s="1"/>
  <c r="H318" i="13" s="1"/>
  <c r="H319" i="13" s="1"/>
  <c r="H320" i="13" s="1"/>
  <c r="H321" i="13" s="1"/>
  <c r="H322" i="13" s="1"/>
  <c r="H323" i="13" s="1"/>
  <c r="H324" i="13" s="1"/>
  <c r="H325" i="13" s="1"/>
  <c r="H326" i="13" s="1"/>
  <c r="H327" i="13" s="1"/>
  <c r="H328" i="13" s="1"/>
  <c r="H329" i="13" s="1"/>
  <c r="H330" i="13" s="1"/>
  <c r="H331" i="13" s="1"/>
  <c r="H332" i="13" s="1"/>
  <c r="H333" i="13" s="1"/>
  <c r="H334" i="13" s="1"/>
  <c r="H335" i="13" s="1"/>
  <c r="H336" i="13" s="1"/>
  <c r="H337" i="13" s="1"/>
  <c r="H338" i="13" s="1"/>
  <c r="H339" i="13" s="1"/>
  <c r="H340" i="13" s="1"/>
  <c r="H341" i="13" s="1"/>
  <c r="H342" i="13" s="1"/>
  <c r="H343" i="13" s="1"/>
  <c r="H344" i="13" s="1"/>
  <c r="H345" i="13" s="1"/>
  <c r="H346" i="13" s="1"/>
  <c r="H347" i="13" s="1"/>
  <c r="H348" i="13" s="1"/>
  <c r="H349" i="13" s="1"/>
  <c r="H350" i="13" s="1"/>
  <c r="H351" i="13" s="1"/>
  <c r="H352" i="13" s="1"/>
  <c r="H353" i="13" s="1"/>
  <c r="H354" i="13" s="1"/>
  <c r="H355" i="13" s="1"/>
  <c r="H356" i="13" s="1"/>
  <c r="H357" i="13" s="1"/>
  <c r="H358" i="13" s="1"/>
  <c r="H359" i="13" s="1"/>
  <c r="H360" i="13" s="1"/>
  <c r="H361" i="13" s="1"/>
  <c r="H362" i="13" s="1"/>
  <c r="H363" i="13" s="1"/>
  <c r="H364" i="13" s="1"/>
  <c r="F192" i="13"/>
  <c r="F193" i="13" s="1"/>
  <c r="F194" i="13" s="1"/>
  <c r="F195" i="13" s="1"/>
  <c r="F196" i="13" s="1"/>
  <c r="F197" i="13" s="1"/>
  <c r="F198" i="13" s="1"/>
  <c r="F199" i="13" s="1"/>
  <c r="F200" i="13" s="1"/>
  <c r="F201" i="13" s="1"/>
  <c r="F202" i="13" s="1"/>
  <c r="F203" i="13" s="1"/>
  <c r="F204" i="13" s="1"/>
  <c r="F205" i="13" s="1"/>
  <c r="F206" i="13" s="1"/>
  <c r="F207" i="13" s="1"/>
  <c r="F208" i="13" s="1"/>
  <c r="F209" i="13" s="1"/>
  <c r="F210" i="13" s="1"/>
  <c r="F211" i="13" s="1"/>
  <c r="F212" i="13" s="1"/>
  <c r="F213" i="13" s="1"/>
  <c r="F214" i="13" s="1"/>
  <c r="F215" i="13" s="1"/>
  <c r="F216" i="13" s="1"/>
  <c r="F217" i="13" s="1"/>
  <c r="F218" i="13" s="1"/>
  <c r="F219" i="13" s="1"/>
  <c r="F220" i="13" s="1"/>
  <c r="F221" i="13" s="1"/>
  <c r="F222" i="13" s="1"/>
  <c r="F223" i="13" s="1"/>
  <c r="F224" i="13" s="1"/>
  <c r="F225" i="13" s="1"/>
  <c r="F226" i="13" s="1"/>
  <c r="F227" i="13" s="1"/>
  <c r="F228" i="13" s="1"/>
  <c r="F229" i="13" s="1"/>
  <c r="F230" i="13" s="1"/>
  <c r="F231" i="13" s="1"/>
  <c r="F232" i="13" s="1"/>
  <c r="F233" i="13" s="1"/>
  <c r="F234" i="13" s="1"/>
  <c r="F235" i="13" s="1"/>
  <c r="F236" i="13" s="1"/>
  <c r="F237" i="13" s="1"/>
  <c r="F238" i="13" s="1"/>
  <c r="F239" i="13" s="1"/>
  <c r="F240" i="13" s="1"/>
  <c r="F241" i="13" s="1"/>
  <c r="F242" i="13" s="1"/>
  <c r="F243" i="13" s="1"/>
  <c r="F244" i="13" s="1"/>
  <c r="F245" i="13" s="1"/>
  <c r="F246" i="13" s="1"/>
  <c r="F247" i="13" s="1"/>
  <c r="F248" i="13" s="1"/>
  <c r="F249" i="13" s="1"/>
  <c r="F250" i="13" s="1"/>
  <c r="F251" i="13" s="1"/>
  <c r="F252" i="13" s="1"/>
  <c r="F253" i="13" s="1"/>
  <c r="F254" i="13" s="1"/>
  <c r="F255" i="13" s="1"/>
  <c r="F256" i="13" s="1"/>
  <c r="F257" i="13" s="1"/>
  <c r="F258" i="13" s="1"/>
  <c r="F259" i="13" s="1"/>
  <c r="F260" i="13" s="1"/>
  <c r="F261" i="13" s="1"/>
  <c r="F262" i="13" s="1"/>
  <c r="F263" i="13" s="1"/>
  <c r="F264" i="13" s="1"/>
  <c r="F265" i="13" s="1"/>
  <c r="F266" i="13" s="1"/>
  <c r="F267" i="13" s="1"/>
  <c r="F268" i="13" s="1"/>
  <c r="F269" i="13" s="1"/>
  <c r="F270" i="13" s="1"/>
  <c r="F271" i="13" s="1"/>
  <c r="F272" i="13" s="1"/>
  <c r="F273" i="13" s="1"/>
  <c r="F274" i="13" s="1"/>
  <c r="F275" i="13" s="1"/>
  <c r="F276" i="13" s="1"/>
  <c r="F277" i="13" s="1"/>
  <c r="F278" i="13" s="1"/>
  <c r="F279" i="13" s="1"/>
  <c r="F280" i="13" s="1"/>
  <c r="F281" i="13" s="1"/>
  <c r="F282" i="13" s="1"/>
  <c r="F283" i="13" s="1"/>
  <c r="F284" i="13" s="1"/>
  <c r="F285" i="13" s="1"/>
  <c r="F286" i="13" s="1"/>
  <c r="F287" i="13" s="1"/>
  <c r="F288" i="13" s="1"/>
  <c r="F289" i="13" s="1"/>
  <c r="F290" i="13" s="1"/>
  <c r="F291" i="13" s="1"/>
  <c r="F292" i="13" s="1"/>
  <c r="F293" i="13" s="1"/>
  <c r="F294" i="13" s="1"/>
  <c r="F295" i="13" s="1"/>
  <c r="F296" i="13" s="1"/>
  <c r="F297" i="13" s="1"/>
  <c r="F298" i="13" s="1"/>
  <c r="F299" i="13" s="1"/>
  <c r="F300" i="13" s="1"/>
  <c r="F301" i="13" s="1"/>
  <c r="F302" i="13" s="1"/>
  <c r="F303" i="13" s="1"/>
  <c r="F304" i="13" s="1"/>
  <c r="F305" i="13" s="1"/>
  <c r="F306" i="13" s="1"/>
  <c r="F307" i="13" s="1"/>
  <c r="F308" i="13" s="1"/>
  <c r="F309" i="13" s="1"/>
  <c r="F310" i="13" s="1"/>
  <c r="F311" i="13" s="1"/>
  <c r="F312" i="13" s="1"/>
  <c r="F313" i="13" s="1"/>
  <c r="F314" i="13" s="1"/>
  <c r="F315" i="13" s="1"/>
  <c r="F316" i="13" s="1"/>
  <c r="F317" i="13" s="1"/>
  <c r="F318" i="13" s="1"/>
  <c r="F319" i="13" s="1"/>
  <c r="F320" i="13" s="1"/>
  <c r="F321" i="13" s="1"/>
  <c r="F322" i="13" s="1"/>
  <c r="F323" i="13" s="1"/>
  <c r="F324" i="13" s="1"/>
  <c r="F325" i="13" s="1"/>
  <c r="F326" i="13" s="1"/>
  <c r="F327" i="13" s="1"/>
  <c r="F328" i="13" s="1"/>
  <c r="F329" i="13" s="1"/>
  <c r="F330" i="13" s="1"/>
  <c r="F331" i="13" s="1"/>
  <c r="F332" i="13" s="1"/>
  <c r="F333" i="13" s="1"/>
  <c r="F334" i="13" s="1"/>
  <c r="F335" i="13" s="1"/>
  <c r="F336" i="13" s="1"/>
  <c r="F337" i="13" s="1"/>
  <c r="F338" i="13" s="1"/>
  <c r="F339" i="13" s="1"/>
  <c r="F340" i="13" s="1"/>
  <c r="F341" i="13" s="1"/>
  <c r="F342" i="13" s="1"/>
  <c r="F343" i="13" s="1"/>
  <c r="F344" i="13" s="1"/>
  <c r="F345" i="13" s="1"/>
  <c r="F346" i="13" s="1"/>
  <c r="F347" i="13" s="1"/>
  <c r="F348" i="13" s="1"/>
  <c r="F349" i="13" s="1"/>
  <c r="F350" i="13" s="1"/>
  <c r="F351" i="13" s="1"/>
  <c r="F352" i="13" s="1"/>
  <c r="F353" i="13" s="1"/>
  <c r="F354" i="13" s="1"/>
  <c r="F355" i="13" s="1"/>
  <c r="F356" i="13" s="1"/>
  <c r="F357" i="13" s="1"/>
  <c r="F358" i="13" s="1"/>
  <c r="F359" i="13" s="1"/>
  <c r="F360" i="13" s="1"/>
  <c r="F361" i="13" s="1"/>
  <c r="F362" i="13" s="1"/>
  <c r="F363" i="13" s="1"/>
  <c r="F364" i="13" s="1"/>
  <c r="J206" i="12"/>
  <c r="I206" i="12" s="1"/>
  <c r="K184" i="12"/>
  <c r="K183" i="12"/>
  <c r="K182" i="12"/>
  <c r="K181" i="12"/>
  <c r="K180" i="12"/>
  <c r="K179" i="12"/>
  <c r="K178" i="12"/>
  <c r="K177" i="12"/>
  <c r="K176" i="12"/>
  <c r="K175" i="12"/>
  <c r="K174" i="12"/>
  <c r="K173"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113" i="12"/>
  <c r="K112" i="12"/>
  <c r="K111" i="12"/>
  <c r="K110" i="12"/>
  <c r="K109" i="12"/>
  <c r="K108" i="12"/>
  <c r="K107" i="12"/>
  <c r="K106"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J192" i="12"/>
  <c r="J193" i="12" s="1"/>
  <c r="I19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K197" i="12" s="1"/>
  <c r="G35" i="12"/>
  <c r="F59" i="12"/>
  <c r="F60" i="12" s="1"/>
  <c r="F61" i="12" s="1"/>
  <c r="F36" i="12"/>
  <c r="F37" i="12" s="1"/>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H10" i="13"/>
  <c r="H11" i="13" s="1"/>
  <c r="H12" i="13" s="1"/>
  <c r="H13" i="13" s="1"/>
  <c r="H14" i="13" s="1"/>
  <c r="H15" i="13" s="1"/>
  <c r="H16" i="13" s="1"/>
  <c r="H17" i="13" s="1"/>
  <c r="H18" i="13" s="1"/>
  <c r="H19" i="13" s="1"/>
  <c r="H20" i="13" s="1"/>
  <c r="H21" i="13" s="1"/>
  <c r="H22" i="13" s="1"/>
  <c r="H23" i="13" s="1"/>
  <c r="H24" i="13" s="1"/>
  <c r="H25" i="13" s="1"/>
  <c r="H26" i="13" s="1"/>
  <c r="H27" i="13" s="1"/>
  <c r="H28" i="13" s="1"/>
  <c r="H29" i="13" s="1"/>
  <c r="H30" i="13" s="1"/>
  <c r="H31" i="13" s="1"/>
  <c r="H32" i="13" s="1"/>
  <c r="H33" i="13" s="1"/>
  <c r="H34" i="13" s="1"/>
  <c r="H35" i="13" s="1"/>
  <c r="H36" i="13" s="1"/>
  <c r="H37" i="13" s="1"/>
  <c r="H38" i="13" s="1"/>
  <c r="H39" i="13" s="1"/>
  <c r="H40" i="13" s="1"/>
  <c r="H41" i="13" s="1"/>
  <c r="H42" i="13" s="1"/>
  <c r="H43" i="13" s="1"/>
  <c r="H44" i="13" s="1"/>
  <c r="H45" i="13" s="1"/>
  <c r="H46" i="13" s="1"/>
  <c r="H47" i="13" s="1"/>
  <c r="H48" i="13" s="1"/>
  <c r="H49" i="13" s="1"/>
  <c r="H50" i="13" s="1"/>
  <c r="H51" i="13" s="1"/>
  <c r="H52" i="13" s="1"/>
  <c r="H53" i="13" s="1"/>
  <c r="H54" i="13" s="1"/>
  <c r="H55" i="13" s="1"/>
  <c r="H56" i="13" s="1"/>
  <c r="H57" i="13" s="1"/>
  <c r="H58" i="13" s="1"/>
  <c r="H59" i="13" s="1"/>
  <c r="H60" i="13" s="1"/>
  <c r="H61" i="13" s="1"/>
  <c r="H62" i="13" s="1"/>
  <c r="H63" i="13" s="1"/>
  <c r="H64" i="13" s="1"/>
  <c r="H65" i="13" s="1"/>
  <c r="H66" i="13" s="1"/>
  <c r="H67" i="13" s="1"/>
  <c r="H68" i="13" s="1"/>
  <c r="H69" i="13" s="1"/>
  <c r="H70" i="13" s="1"/>
  <c r="H71" i="13" s="1"/>
  <c r="H72" i="13" s="1"/>
  <c r="H73" i="13" s="1"/>
  <c r="H74" i="13" s="1"/>
  <c r="H75" i="13" s="1"/>
  <c r="H76" i="13" s="1"/>
  <c r="H77" i="13" s="1"/>
  <c r="H78" i="13" s="1"/>
  <c r="H79" i="13" s="1"/>
  <c r="H80" i="13" s="1"/>
  <c r="H81" i="13" s="1"/>
  <c r="H82" i="13" s="1"/>
  <c r="H83" i="13" s="1"/>
  <c r="H84" i="13" s="1"/>
  <c r="H85" i="13" s="1"/>
  <c r="H86" i="13" s="1"/>
  <c r="H87" i="13" s="1"/>
  <c r="H88" i="13" s="1"/>
  <c r="H89" i="13" s="1"/>
  <c r="H90" i="13" s="1"/>
  <c r="H91" i="13" s="1"/>
  <c r="H92" i="13" s="1"/>
  <c r="H93" i="13" s="1"/>
  <c r="H94" i="13" s="1"/>
  <c r="H95" i="13" s="1"/>
  <c r="H96" i="13" s="1"/>
  <c r="H97" i="13" s="1"/>
  <c r="H98" i="13" s="1"/>
  <c r="H99" i="13" s="1"/>
  <c r="H100" i="13" s="1"/>
  <c r="H101" i="13" s="1"/>
  <c r="H102" i="13" s="1"/>
  <c r="H103" i="13" s="1"/>
  <c r="H104" i="13" s="1"/>
  <c r="H105" i="13" s="1"/>
  <c r="H106" i="13" s="1"/>
  <c r="H107" i="13" s="1"/>
  <c r="H108" i="13" s="1"/>
  <c r="H109" i="13" s="1"/>
  <c r="H110" i="13" s="1"/>
  <c r="H111" i="13" s="1"/>
  <c r="H112" i="13" s="1"/>
  <c r="H113" i="13" s="1"/>
  <c r="H114" i="13" s="1"/>
  <c r="H115" i="13" s="1"/>
  <c r="H116" i="13" s="1"/>
  <c r="H117" i="13" s="1"/>
  <c r="H118" i="13" s="1"/>
  <c r="H119" i="13" s="1"/>
  <c r="H120" i="13" s="1"/>
  <c r="H121" i="13" s="1"/>
  <c r="H122" i="13" s="1"/>
  <c r="H123" i="13" s="1"/>
  <c r="H124" i="13" s="1"/>
  <c r="H125" i="13" s="1"/>
  <c r="H126" i="13" s="1"/>
  <c r="H127" i="13" s="1"/>
  <c r="H128" i="13" s="1"/>
  <c r="H129" i="13" s="1"/>
  <c r="H130" i="13" s="1"/>
  <c r="H131" i="13" s="1"/>
  <c r="H132" i="13" s="1"/>
  <c r="H133" i="13" s="1"/>
  <c r="H134" i="13" s="1"/>
  <c r="H135" i="13" s="1"/>
  <c r="H136" i="13" s="1"/>
  <c r="H137" i="13" s="1"/>
  <c r="H138" i="13" s="1"/>
  <c r="H139" i="13" s="1"/>
  <c r="H140" i="13" s="1"/>
  <c r="H141" i="13" s="1"/>
  <c r="H142" i="13" s="1"/>
  <c r="H143" i="13" s="1"/>
  <c r="H144" i="13" s="1"/>
  <c r="H145" i="13" s="1"/>
  <c r="H146" i="13" s="1"/>
  <c r="H147" i="13" s="1"/>
  <c r="H148" i="13" s="1"/>
  <c r="H149" i="13" s="1"/>
  <c r="H150" i="13" s="1"/>
  <c r="H151" i="13" s="1"/>
  <c r="H152" i="13" s="1"/>
  <c r="H153" i="13" s="1"/>
  <c r="H154" i="13" s="1"/>
  <c r="H155" i="13" s="1"/>
  <c r="H156" i="13" s="1"/>
  <c r="H157" i="13" s="1"/>
  <c r="H158" i="13" s="1"/>
  <c r="H159" i="13" s="1"/>
  <c r="H160" i="13" s="1"/>
  <c r="H161" i="13" s="1"/>
  <c r="H162" i="13" s="1"/>
  <c r="H163" i="13" s="1"/>
  <c r="H164" i="13" s="1"/>
  <c r="H165" i="13" s="1"/>
  <c r="H166" i="13" s="1"/>
  <c r="H167" i="13" s="1"/>
  <c r="H168" i="13" s="1"/>
  <c r="H169" i="13" s="1"/>
  <c r="H170" i="13" s="1"/>
  <c r="H171" i="13" s="1"/>
  <c r="H172" i="13" s="1"/>
  <c r="H173" i="13" s="1"/>
  <c r="H174" i="13" s="1"/>
  <c r="H175" i="13" s="1"/>
  <c r="H176" i="13" s="1"/>
  <c r="H177" i="13" s="1"/>
  <c r="H178" i="13" s="1"/>
  <c r="H179" i="13" s="1"/>
  <c r="H180" i="13" s="1"/>
  <c r="H181" i="13" s="1"/>
  <c r="H182" i="13" s="1"/>
  <c r="H183" i="13" s="1"/>
  <c r="H184" i="13" s="1"/>
  <c r="H185" i="13" s="1"/>
  <c r="H186" i="13" s="1"/>
  <c r="H187" i="13" s="1"/>
  <c r="H188" i="13" s="1"/>
  <c r="H189" i="13" s="1"/>
  <c r="H190" i="13" s="1"/>
  <c r="H191" i="13" s="1"/>
  <c r="F11" i="13"/>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F75" i="13" s="1"/>
  <c r="F76" i="13" s="1"/>
  <c r="F77" i="13" s="1"/>
  <c r="F78" i="13" s="1"/>
  <c r="F79" i="13" s="1"/>
  <c r="F80" i="13" s="1"/>
  <c r="F81" i="13" s="1"/>
  <c r="F82" i="13" s="1"/>
  <c r="F83" i="13" s="1"/>
  <c r="F84" i="13" s="1"/>
  <c r="F85" i="13" s="1"/>
  <c r="F86" i="13" s="1"/>
  <c r="F87" i="13" s="1"/>
  <c r="F88" i="13" s="1"/>
  <c r="F89" i="13" s="1"/>
  <c r="F90" i="13" s="1"/>
  <c r="F91" i="13" s="1"/>
  <c r="F92" i="13" s="1"/>
  <c r="F93" i="13" s="1"/>
  <c r="F94" i="13" s="1"/>
  <c r="F95" i="13" s="1"/>
  <c r="F96" i="13" s="1"/>
  <c r="F97" i="13" s="1"/>
  <c r="F98" i="13" s="1"/>
  <c r="F99" i="13" s="1"/>
  <c r="F100" i="13" s="1"/>
  <c r="F101" i="13" s="1"/>
  <c r="F102" i="13" s="1"/>
  <c r="F103" i="13" s="1"/>
  <c r="F104" i="13" s="1"/>
  <c r="F105" i="13" s="1"/>
  <c r="F106" i="13" s="1"/>
  <c r="F107" i="13" s="1"/>
  <c r="F108" i="13" s="1"/>
  <c r="F109" i="13" s="1"/>
  <c r="F110" i="13" s="1"/>
  <c r="F111" i="13" s="1"/>
  <c r="F112" i="13" s="1"/>
  <c r="F113" i="13" s="1"/>
  <c r="F114" i="13" s="1"/>
  <c r="F115" i="13" s="1"/>
  <c r="F116" i="13" s="1"/>
  <c r="F117" i="13" s="1"/>
  <c r="F118" i="13" s="1"/>
  <c r="F119" i="13" s="1"/>
  <c r="F120" i="13" s="1"/>
  <c r="F121" i="13" s="1"/>
  <c r="F122" i="13" s="1"/>
  <c r="F123" i="13" s="1"/>
  <c r="F124" i="13" s="1"/>
  <c r="F125" i="13" s="1"/>
  <c r="F126" i="13" s="1"/>
  <c r="F127" i="13" s="1"/>
  <c r="F128" i="13" s="1"/>
  <c r="F129" i="13" s="1"/>
  <c r="F130" i="13" s="1"/>
  <c r="F131" i="13" s="1"/>
  <c r="F132" i="13" s="1"/>
  <c r="F133" i="13" s="1"/>
  <c r="F134" i="13" s="1"/>
  <c r="F135" i="13" s="1"/>
  <c r="F136" i="13" s="1"/>
  <c r="F137" i="13" s="1"/>
  <c r="F138" i="13" s="1"/>
  <c r="F139" i="13" s="1"/>
  <c r="F140" i="13" s="1"/>
  <c r="F141" i="13" s="1"/>
  <c r="F142" i="13" s="1"/>
  <c r="F143" i="13" s="1"/>
  <c r="F144" i="13" s="1"/>
  <c r="F145" i="13" s="1"/>
  <c r="F146" i="13" s="1"/>
  <c r="F147" i="13" s="1"/>
  <c r="F148" i="13" s="1"/>
  <c r="F149" i="13" s="1"/>
  <c r="F150" i="13" s="1"/>
  <c r="F151" i="13" s="1"/>
  <c r="F152" i="13" s="1"/>
  <c r="F153" i="13" s="1"/>
  <c r="F154" i="13" s="1"/>
  <c r="F155" i="13" s="1"/>
  <c r="F156" i="13" s="1"/>
  <c r="F157" i="13" s="1"/>
  <c r="F158" i="13" s="1"/>
  <c r="F159" i="13" s="1"/>
  <c r="F160" i="13" s="1"/>
  <c r="F161" i="13" s="1"/>
  <c r="F162" i="13" s="1"/>
  <c r="F163" i="13" s="1"/>
  <c r="F164" i="13" s="1"/>
  <c r="F165" i="13" s="1"/>
  <c r="F166" i="13" s="1"/>
  <c r="F167" i="13" s="1"/>
  <c r="F168" i="13" s="1"/>
  <c r="F169" i="13" s="1"/>
  <c r="F170" i="13" s="1"/>
  <c r="F171" i="13" s="1"/>
  <c r="F172" i="13" s="1"/>
  <c r="F173" i="13" s="1"/>
  <c r="F174" i="13" s="1"/>
  <c r="F175" i="13" s="1"/>
  <c r="F176" i="13" s="1"/>
  <c r="F177" i="13" s="1"/>
  <c r="F178" i="13" s="1"/>
  <c r="F179" i="13" s="1"/>
  <c r="F180" i="13" s="1"/>
  <c r="F181" i="13" s="1"/>
  <c r="F182" i="13" s="1"/>
  <c r="F183" i="13" s="1"/>
  <c r="F184" i="13" s="1"/>
  <c r="F185" i="13" s="1"/>
  <c r="F186" i="13" s="1"/>
  <c r="F187" i="13" s="1"/>
  <c r="F188" i="13" s="1"/>
  <c r="F189" i="13" s="1"/>
  <c r="F190" i="13" s="1"/>
  <c r="F191" i="13" s="1"/>
  <c r="K206" i="12" l="1"/>
  <c r="K189" i="12"/>
  <c r="K191" i="12"/>
  <c r="K186" i="12"/>
  <c r="K187" i="12"/>
  <c r="K190" i="12"/>
  <c r="J207" i="12"/>
  <c r="K205" i="12"/>
  <c r="K202" i="12"/>
  <c r="K199" i="12"/>
  <c r="K203" i="12"/>
  <c r="K194" i="12"/>
  <c r="K195" i="12"/>
  <c r="K188" i="12"/>
  <c r="K192" i="12"/>
  <c r="K196" i="12"/>
  <c r="K200" i="12"/>
  <c r="K204" i="12"/>
  <c r="K198" i="12"/>
  <c r="K185" i="12"/>
  <c r="K193" i="12"/>
  <c r="K201" i="12"/>
  <c r="J194" i="12"/>
  <c r="I193" i="12"/>
  <c r="B23" i="13"/>
  <c r="B22" i="13"/>
  <c r="J11" i="12"/>
  <c r="J12" i="12" s="1"/>
  <c r="I12" i="12" s="1"/>
  <c r="F11" i="12"/>
  <c r="F12" i="12" s="1"/>
  <c r="F13" i="12" s="1"/>
  <c r="F14" i="12" s="1"/>
  <c r="F15" i="12" s="1"/>
  <c r="F16" i="12" s="1"/>
  <c r="F17" i="12" s="1"/>
  <c r="F18" i="12" s="1"/>
  <c r="F19" i="12" s="1"/>
  <c r="F20" i="12" s="1"/>
  <c r="F21" i="12" s="1"/>
  <c r="F22" i="12" s="1"/>
  <c r="F23" i="12" s="1"/>
  <c r="F24" i="12" s="1"/>
  <c r="F25" i="12" s="1"/>
  <c r="F26" i="12" s="1"/>
  <c r="F27" i="12" s="1"/>
  <c r="F28" i="12" s="1"/>
  <c r="F29" i="12" s="1"/>
  <c r="F30" i="12" s="1"/>
  <c r="F31" i="12" s="1"/>
  <c r="F32" i="12" s="1"/>
  <c r="F33" i="12" s="1"/>
  <c r="F34" i="12" s="1"/>
  <c r="F35" i="12" s="1"/>
  <c r="I10" i="12"/>
  <c r="B23" i="12"/>
  <c r="B22" i="12"/>
  <c r="I207" i="12" l="1"/>
  <c r="K207" i="12" s="1"/>
  <c r="J208" i="12"/>
  <c r="I194" i="12"/>
  <c r="J195" i="12"/>
  <c r="I11" i="12"/>
  <c r="J13" i="12"/>
  <c r="I208" i="12" l="1"/>
  <c r="K208" i="12" s="1"/>
  <c r="J209" i="12"/>
  <c r="J196" i="12"/>
  <c r="I195" i="12"/>
  <c r="J14" i="12"/>
  <c r="I13" i="12"/>
  <c r="J210" i="12" l="1"/>
  <c r="I209" i="12"/>
  <c r="K209" i="12" s="1"/>
  <c r="J197" i="12"/>
  <c r="I196" i="12"/>
  <c r="J15" i="12"/>
  <c r="I14" i="12"/>
  <c r="J211" i="12" l="1"/>
  <c r="I210" i="12"/>
  <c r="K210" i="12" s="1"/>
  <c r="I197" i="12"/>
  <c r="J198" i="12"/>
  <c r="J16" i="12"/>
  <c r="I15" i="12"/>
  <c r="J212" i="12" l="1"/>
  <c r="I211" i="12"/>
  <c r="K211" i="12" s="1"/>
  <c r="J199" i="12"/>
  <c r="I198" i="12"/>
  <c r="I16" i="12"/>
  <c r="J17" i="12"/>
  <c r="J213" i="12" l="1"/>
  <c r="I212" i="12"/>
  <c r="K212" i="12" s="1"/>
  <c r="J200" i="12"/>
  <c r="I199" i="12"/>
  <c r="J18" i="12"/>
  <c r="I17" i="12"/>
  <c r="J214" i="12" l="1"/>
  <c r="I213" i="12"/>
  <c r="K213" i="12" s="1"/>
  <c r="J201" i="12"/>
  <c r="I200" i="12"/>
  <c r="J19" i="12"/>
  <c r="I18" i="12"/>
  <c r="J215" i="12" l="1"/>
  <c r="I214" i="12"/>
  <c r="K214" i="12" s="1"/>
  <c r="I201" i="12"/>
  <c r="J202" i="12"/>
  <c r="J20" i="12"/>
  <c r="I19" i="12"/>
  <c r="J216" i="12" l="1"/>
  <c r="I215" i="12"/>
  <c r="K215" i="12" s="1"/>
  <c r="J203" i="12"/>
  <c r="I202" i="12"/>
  <c r="I20" i="12"/>
  <c r="J21" i="12"/>
  <c r="J217" i="12" l="1"/>
  <c r="I216" i="12"/>
  <c r="K216" i="12" s="1"/>
  <c r="J204" i="12"/>
  <c r="I203" i="12"/>
  <c r="I21" i="12"/>
  <c r="J22" i="12"/>
  <c r="J218" i="12" l="1"/>
  <c r="I217" i="12"/>
  <c r="K217" i="12" s="1"/>
  <c r="J205" i="12"/>
  <c r="I205" i="12" s="1"/>
  <c r="I204" i="12"/>
  <c r="J23" i="12"/>
  <c r="I22" i="12"/>
  <c r="J219" i="12" l="1"/>
  <c r="I218" i="12"/>
  <c r="K218" i="12" s="1"/>
  <c r="J24" i="12"/>
  <c r="I23" i="12"/>
  <c r="J220" i="12" l="1"/>
  <c r="I219" i="12"/>
  <c r="K219" i="12" s="1"/>
  <c r="I24" i="12"/>
  <c r="J25" i="12"/>
  <c r="J221" i="12" l="1"/>
  <c r="I220" i="12"/>
  <c r="K220" i="12" s="1"/>
  <c r="I25" i="12"/>
  <c r="J26" i="12"/>
  <c r="J222" i="12" l="1"/>
  <c r="I221" i="12"/>
  <c r="K221" i="12" s="1"/>
  <c r="I26" i="12"/>
  <c r="J27" i="12"/>
  <c r="J223" i="12" l="1"/>
  <c r="I222" i="12"/>
  <c r="K222" i="12" s="1"/>
  <c r="J28" i="12"/>
  <c r="I27" i="12"/>
  <c r="J224" i="12" l="1"/>
  <c r="I223" i="12"/>
  <c r="K223" i="12" s="1"/>
  <c r="J29" i="12"/>
  <c r="I28" i="12"/>
  <c r="J225" i="12" l="1"/>
  <c r="I224" i="12"/>
  <c r="K224" i="12" s="1"/>
  <c r="I29" i="12"/>
  <c r="J30" i="12"/>
  <c r="J226" i="12" l="1"/>
  <c r="I225" i="12"/>
  <c r="K225" i="12" s="1"/>
  <c r="I30" i="12"/>
  <c r="J31" i="12"/>
  <c r="J227" i="12" l="1"/>
  <c r="I226" i="12"/>
  <c r="K226" i="12" s="1"/>
  <c r="J32" i="12"/>
  <c r="I31" i="12"/>
  <c r="J228" i="12" l="1"/>
  <c r="I227" i="12"/>
  <c r="K227" i="12" s="1"/>
  <c r="J33" i="12"/>
  <c r="I32" i="12"/>
  <c r="J229" i="12" l="1"/>
  <c r="I228" i="12"/>
  <c r="K228" i="12" s="1"/>
  <c r="I33" i="12"/>
  <c r="J34" i="12"/>
  <c r="J230" i="12" l="1"/>
  <c r="I229" i="12"/>
  <c r="K229" i="12" s="1"/>
  <c r="I34" i="12"/>
  <c r="J35" i="12"/>
  <c r="J231" i="12" l="1"/>
  <c r="I230" i="12"/>
  <c r="K230" i="12" s="1"/>
  <c r="J36" i="12"/>
  <c r="I35" i="12"/>
  <c r="J232" i="12" l="1"/>
  <c r="I231" i="12"/>
  <c r="K231" i="12" s="1"/>
  <c r="J37" i="12"/>
  <c r="I36" i="12"/>
  <c r="J233" i="12" l="1"/>
  <c r="I232" i="12"/>
  <c r="K232" i="12" s="1"/>
  <c r="J38" i="12"/>
  <c r="I37" i="12"/>
  <c r="J234" i="12" l="1"/>
  <c r="I233" i="12"/>
  <c r="K233" i="12" s="1"/>
  <c r="J39" i="12"/>
  <c r="I38" i="12"/>
  <c r="J235" i="12" l="1"/>
  <c r="I234" i="12"/>
  <c r="K234" i="12" s="1"/>
  <c r="J40" i="12"/>
  <c r="I39" i="12"/>
  <c r="J236" i="12" l="1"/>
  <c r="I235" i="12"/>
  <c r="K235" i="12" s="1"/>
  <c r="J41" i="12"/>
  <c r="I40" i="12"/>
  <c r="J237" i="12" l="1"/>
  <c r="I236" i="12"/>
  <c r="K236" i="12" s="1"/>
  <c r="J42" i="12"/>
  <c r="I41" i="12"/>
  <c r="J238" i="12" l="1"/>
  <c r="I237" i="12"/>
  <c r="K237" i="12" s="1"/>
  <c r="J43" i="12"/>
  <c r="I42" i="12"/>
  <c r="J239" i="12" l="1"/>
  <c r="I238" i="12"/>
  <c r="K238" i="12" s="1"/>
  <c r="J44" i="12"/>
  <c r="I43" i="12"/>
  <c r="J240" i="12" l="1"/>
  <c r="I239" i="12"/>
  <c r="K239" i="12" s="1"/>
  <c r="J45" i="12"/>
  <c r="I44" i="12"/>
  <c r="J241" i="12" l="1"/>
  <c r="I240" i="12"/>
  <c r="K240" i="12" s="1"/>
  <c r="J46" i="12"/>
  <c r="I45" i="12"/>
  <c r="J242" i="12" l="1"/>
  <c r="I241" i="12"/>
  <c r="K241" i="12" s="1"/>
  <c r="J47" i="12"/>
  <c r="I46" i="12"/>
  <c r="J243" i="12" l="1"/>
  <c r="I242" i="12"/>
  <c r="K242" i="12" s="1"/>
  <c r="J48" i="12"/>
  <c r="I47" i="12"/>
  <c r="J244" i="12" l="1"/>
  <c r="I243" i="12"/>
  <c r="K243" i="12" s="1"/>
  <c r="J49" i="12"/>
  <c r="I48" i="12"/>
  <c r="J245" i="12" l="1"/>
  <c r="I244" i="12"/>
  <c r="K244" i="12" s="1"/>
  <c r="J50" i="12"/>
  <c r="I49" i="12"/>
  <c r="J246" i="12" l="1"/>
  <c r="I245" i="12"/>
  <c r="K245" i="12" s="1"/>
  <c r="J51" i="12"/>
  <c r="I50" i="12"/>
  <c r="J247" i="12" l="1"/>
  <c r="I246" i="12"/>
  <c r="K246" i="12" s="1"/>
  <c r="J52" i="12"/>
  <c r="I51" i="12"/>
  <c r="I247" i="12" l="1"/>
  <c r="K247" i="12" s="1"/>
  <c r="J248" i="12"/>
  <c r="J53" i="12"/>
  <c r="I52" i="12"/>
  <c r="J249" i="12" l="1"/>
  <c r="I248" i="12"/>
  <c r="K248" i="12" s="1"/>
  <c r="J54" i="12"/>
  <c r="I53" i="12"/>
  <c r="J250" i="12" l="1"/>
  <c r="I249" i="12"/>
  <c r="K249" i="12" s="1"/>
  <c r="J55" i="12"/>
  <c r="I54" i="12"/>
  <c r="J251" i="12" l="1"/>
  <c r="I250" i="12"/>
  <c r="K250" i="12" s="1"/>
  <c r="J56" i="12"/>
  <c r="I55" i="12"/>
  <c r="I251" i="12" l="1"/>
  <c r="K251" i="12" s="1"/>
  <c r="J252" i="12"/>
  <c r="J57" i="12"/>
  <c r="I56" i="12"/>
  <c r="J253" i="12" l="1"/>
  <c r="I252" i="12"/>
  <c r="K252" i="12" s="1"/>
  <c r="J58" i="12"/>
  <c r="I57" i="12"/>
  <c r="J254" i="12" l="1"/>
  <c r="I253" i="12"/>
  <c r="K253" i="12" s="1"/>
  <c r="J59" i="12"/>
  <c r="I58" i="12"/>
  <c r="J255" i="12" l="1"/>
  <c r="I254" i="12"/>
  <c r="K254" i="12" s="1"/>
  <c r="J60" i="12"/>
  <c r="I59" i="12"/>
  <c r="I255" i="12" l="1"/>
  <c r="K255" i="12" s="1"/>
  <c r="J256" i="12"/>
  <c r="J61" i="12"/>
  <c r="I60" i="12"/>
  <c r="J257" i="12" l="1"/>
  <c r="I256" i="12"/>
  <c r="K256" i="12" s="1"/>
  <c r="J62" i="12"/>
  <c r="I61" i="12"/>
  <c r="J258" i="12" l="1"/>
  <c r="I257" i="12"/>
  <c r="K257" i="12" s="1"/>
  <c r="J63" i="12"/>
  <c r="I62" i="12"/>
  <c r="J259" i="12" l="1"/>
  <c r="I258" i="12"/>
  <c r="K258" i="12" s="1"/>
  <c r="J64" i="12"/>
  <c r="I63" i="12"/>
  <c r="J260" i="12" l="1"/>
  <c r="I259" i="12"/>
  <c r="K259" i="12" s="1"/>
  <c r="J65" i="12"/>
  <c r="I64" i="12"/>
  <c r="J261" i="12" l="1"/>
  <c r="I260" i="12"/>
  <c r="K260" i="12" s="1"/>
  <c r="J66" i="12"/>
  <c r="I65" i="12"/>
  <c r="J262" i="12" l="1"/>
  <c r="I261" i="12"/>
  <c r="K261" i="12" s="1"/>
  <c r="J67" i="12"/>
  <c r="I66" i="12"/>
  <c r="J263" i="12" l="1"/>
  <c r="I262" i="12"/>
  <c r="K262" i="12" s="1"/>
  <c r="J68" i="12"/>
  <c r="I67" i="12"/>
  <c r="I263" i="12" l="1"/>
  <c r="K263" i="12" s="1"/>
  <c r="J264" i="12"/>
  <c r="J69" i="12"/>
  <c r="I68" i="12"/>
  <c r="J265" i="12" l="1"/>
  <c r="I264" i="12"/>
  <c r="K264" i="12" s="1"/>
  <c r="J70" i="12"/>
  <c r="I69" i="12"/>
  <c r="J266" i="12" l="1"/>
  <c r="I265" i="12"/>
  <c r="K265" i="12" s="1"/>
  <c r="J71" i="12"/>
  <c r="I70" i="12"/>
  <c r="J267" i="12" l="1"/>
  <c r="I266" i="12"/>
  <c r="K266" i="12" s="1"/>
  <c r="J72" i="12"/>
  <c r="I71" i="12"/>
  <c r="I267" i="12" l="1"/>
  <c r="K267" i="12" s="1"/>
  <c r="J268" i="12"/>
  <c r="J73" i="12"/>
  <c r="I72" i="12"/>
  <c r="J269" i="12" l="1"/>
  <c r="I268" i="12"/>
  <c r="K268" i="12" s="1"/>
  <c r="J74" i="12"/>
  <c r="I73" i="12"/>
  <c r="J270" i="12" l="1"/>
  <c r="I269" i="12"/>
  <c r="K269" i="12" s="1"/>
  <c r="J75" i="12"/>
  <c r="I74" i="12"/>
  <c r="J271" i="12" l="1"/>
  <c r="I270" i="12"/>
  <c r="K270" i="12" s="1"/>
  <c r="J76" i="12"/>
  <c r="I75" i="12"/>
  <c r="I271" i="12" l="1"/>
  <c r="K271" i="12" s="1"/>
  <c r="J272" i="12"/>
  <c r="J77" i="12"/>
  <c r="I76" i="12"/>
  <c r="J273" i="12" l="1"/>
  <c r="I272" i="12"/>
  <c r="K272" i="12" s="1"/>
  <c r="J78" i="12"/>
  <c r="I77" i="12"/>
  <c r="J274" i="12" l="1"/>
  <c r="I273" i="12"/>
  <c r="K273" i="12" s="1"/>
  <c r="J79" i="12"/>
  <c r="I78" i="12"/>
  <c r="J275" i="12" l="1"/>
  <c r="I274" i="12"/>
  <c r="K274" i="12" s="1"/>
  <c r="J80" i="12"/>
  <c r="I79" i="12"/>
  <c r="J276" i="12" l="1"/>
  <c r="I275" i="12"/>
  <c r="K275" i="12" s="1"/>
  <c r="J81" i="12"/>
  <c r="I80" i="12"/>
  <c r="J277" i="12" l="1"/>
  <c r="I276" i="12"/>
  <c r="K276" i="12" s="1"/>
  <c r="J82" i="12"/>
  <c r="I81" i="12"/>
  <c r="J278" i="12" l="1"/>
  <c r="I277" i="12"/>
  <c r="K277" i="12" s="1"/>
  <c r="J83" i="12"/>
  <c r="I82" i="12"/>
  <c r="J279" i="12" l="1"/>
  <c r="I278" i="12"/>
  <c r="K278" i="12" s="1"/>
  <c r="J84" i="12"/>
  <c r="I83" i="12"/>
  <c r="J280" i="12" l="1"/>
  <c r="I279" i="12"/>
  <c r="K279" i="12" s="1"/>
  <c r="J85" i="12"/>
  <c r="I84" i="12"/>
  <c r="J281" i="12" l="1"/>
  <c r="I280" i="12"/>
  <c r="K280" i="12" s="1"/>
  <c r="J86" i="12"/>
  <c r="I85" i="12"/>
  <c r="J282" i="12" l="1"/>
  <c r="I281" i="12"/>
  <c r="K281" i="12" s="1"/>
  <c r="J87" i="12"/>
  <c r="I86" i="12"/>
  <c r="J283" i="12" l="1"/>
  <c r="I282" i="12"/>
  <c r="K282" i="12" s="1"/>
  <c r="J88" i="12"/>
  <c r="I87" i="12"/>
  <c r="J284" i="12" l="1"/>
  <c r="I283" i="12"/>
  <c r="K283" i="12" s="1"/>
  <c r="J89" i="12"/>
  <c r="I88" i="12"/>
  <c r="J285" i="12" l="1"/>
  <c r="I284" i="12"/>
  <c r="K284" i="12" s="1"/>
  <c r="J90" i="12"/>
  <c r="I89" i="12"/>
  <c r="J286" i="12" l="1"/>
  <c r="I285" i="12"/>
  <c r="K285" i="12" s="1"/>
  <c r="J91" i="12"/>
  <c r="I90" i="12"/>
  <c r="J287" i="12" l="1"/>
  <c r="I286" i="12"/>
  <c r="K286" i="12" s="1"/>
  <c r="J92" i="12"/>
  <c r="I91" i="12"/>
  <c r="J288" i="12" l="1"/>
  <c r="I287" i="12"/>
  <c r="K287" i="12" s="1"/>
  <c r="J93" i="12"/>
  <c r="I92" i="12"/>
  <c r="J289" i="12" l="1"/>
  <c r="I288" i="12"/>
  <c r="K288" i="12" s="1"/>
  <c r="J94" i="12"/>
  <c r="I93" i="12"/>
  <c r="J290" i="12" l="1"/>
  <c r="I289" i="12"/>
  <c r="K289" i="12" s="1"/>
  <c r="J95" i="12"/>
  <c r="I94" i="12"/>
  <c r="J291" i="12" l="1"/>
  <c r="I290" i="12"/>
  <c r="K290" i="12" s="1"/>
  <c r="J96" i="12"/>
  <c r="I95" i="12"/>
  <c r="I291" i="12" l="1"/>
  <c r="K291" i="12" s="1"/>
  <c r="J292" i="12"/>
  <c r="J97" i="12"/>
  <c r="I96" i="12"/>
  <c r="J293" i="12" l="1"/>
  <c r="I292" i="12"/>
  <c r="K292" i="12" s="1"/>
  <c r="J98" i="12"/>
  <c r="I97" i="12"/>
  <c r="I293" i="12" l="1"/>
  <c r="K293" i="12" s="1"/>
  <c r="J294" i="12"/>
  <c r="J99" i="12"/>
  <c r="I98" i="12"/>
  <c r="J295" i="12" l="1"/>
  <c r="I294" i="12"/>
  <c r="K294" i="12" s="1"/>
  <c r="J100" i="12"/>
  <c r="I99" i="12"/>
  <c r="I295" i="12" l="1"/>
  <c r="K295" i="12" s="1"/>
  <c r="J296" i="12"/>
  <c r="J101" i="12"/>
  <c r="I100" i="12"/>
  <c r="J297" i="12" l="1"/>
  <c r="I296" i="12"/>
  <c r="K296" i="12" s="1"/>
  <c r="J102" i="12"/>
  <c r="I101" i="12"/>
  <c r="I297" i="12" l="1"/>
  <c r="K297" i="12" s="1"/>
  <c r="J298" i="12"/>
  <c r="J103" i="12"/>
  <c r="I102" i="12"/>
  <c r="J299" i="12" l="1"/>
  <c r="I298" i="12"/>
  <c r="K298" i="12" s="1"/>
  <c r="J104" i="12"/>
  <c r="I103" i="12"/>
  <c r="I299" i="12" l="1"/>
  <c r="K299" i="12" s="1"/>
  <c r="J300" i="12"/>
  <c r="J105" i="12"/>
  <c r="I104" i="12"/>
  <c r="J301" i="12" l="1"/>
  <c r="I300" i="12"/>
  <c r="K300" i="12" s="1"/>
  <c r="J106" i="12"/>
  <c r="I105" i="12"/>
  <c r="I301" i="12" l="1"/>
  <c r="K301" i="12" s="1"/>
  <c r="J302" i="12"/>
  <c r="J107" i="12"/>
  <c r="I106" i="12"/>
  <c r="J303" i="12" l="1"/>
  <c r="I302" i="12"/>
  <c r="K302" i="12" s="1"/>
  <c r="J108" i="12"/>
  <c r="I107" i="12"/>
  <c r="I303" i="12" l="1"/>
  <c r="K303" i="12" s="1"/>
  <c r="J304" i="12"/>
  <c r="J109" i="12"/>
  <c r="I108" i="12"/>
  <c r="J305" i="12" l="1"/>
  <c r="I304" i="12"/>
  <c r="K304" i="12" s="1"/>
  <c r="J110" i="12"/>
  <c r="I109" i="12"/>
  <c r="I305" i="12" l="1"/>
  <c r="K305" i="12" s="1"/>
  <c r="J306" i="12"/>
  <c r="J111" i="12"/>
  <c r="I110" i="12"/>
  <c r="J307" i="12" l="1"/>
  <c r="I306" i="12"/>
  <c r="K306" i="12" s="1"/>
  <c r="J112" i="12"/>
  <c r="I111" i="12"/>
  <c r="I307" i="12" l="1"/>
  <c r="K307" i="12" s="1"/>
  <c r="J308" i="12"/>
  <c r="J113" i="12"/>
  <c r="I112" i="12"/>
  <c r="J309" i="12" l="1"/>
  <c r="I308" i="12"/>
  <c r="K308" i="12" s="1"/>
  <c r="J114" i="12"/>
  <c r="I113" i="12"/>
  <c r="I309" i="12" l="1"/>
  <c r="K309" i="12" s="1"/>
  <c r="J310" i="12"/>
  <c r="J115" i="12"/>
  <c r="I114" i="12"/>
  <c r="J311" i="12" l="1"/>
  <c r="I310" i="12"/>
  <c r="K310" i="12" s="1"/>
  <c r="J116" i="12"/>
  <c r="I115" i="12"/>
  <c r="I311" i="12" l="1"/>
  <c r="K311" i="12" s="1"/>
  <c r="J312" i="12"/>
  <c r="I116" i="12"/>
  <c r="J117" i="12"/>
  <c r="J313" i="12" l="1"/>
  <c r="I312" i="12"/>
  <c r="K312" i="12" s="1"/>
  <c r="J118" i="12"/>
  <c r="I117" i="12"/>
  <c r="I313" i="12" l="1"/>
  <c r="K313" i="12" s="1"/>
  <c r="J314" i="12"/>
  <c r="J119" i="12"/>
  <c r="I118" i="12"/>
  <c r="J315" i="12" l="1"/>
  <c r="I314" i="12"/>
  <c r="K314" i="12" s="1"/>
  <c r="J120" i="12"/>
  <c r="I119" i="12"/>
  <c r="I315" i="12" l="1"/>
  <c r="K315" i="12" s="1"/>
  <c r="J316" i="12"/>
  <c r="J121" i="12"/>
  <c r="I120" i="12"/>
  <c r="J317" i="12" l="1"/>
  <c r="I316" i="12"/>
  <c r="K316" i="12" s="1"/>
  <c r="J122" i="12"/>
  <c r="I121" i="12"/>
  <c r="I317" i="12" l="1"/>
  <c r="K317" i="12" s="1"/>
  <c r="J318" i="12"/>
  <c r="J123" i="12"/>
  <c r="I122" i="12"/>
  <c r="J319" i="12" l="1"/>
  <c r="I318" i="12"/>
  <c r="K318" i="12" s="1"/>
  <c r="J124" i="12"/>
  <c r="I123" i="12"/>
  <c r="I319" i="12" l="1"/>
  <c r="K319" i="12" s="1"/>
  <c r="J320" i="12"/>
  <c r="J125" i="12"/>
  <c r="I124" i="12"/>
  <c r="J321" i="12" l="1"/>
  <c r="I320" i="12"/>
  <c r="K320" i="12" s="1"/>
  <c r="J126" i="12"/>
  <c r="I125" i="12"/>
  <c r="I321" i="12" l="1"/>
  <c r="K321" i="12" s="1"/>
  <c r="J322" i="12"/>
  <c r="J127" i="12"/>
  <c r="I126" i="12"/>
  <c r="J323" i="12" l="1"/>
  <c r="I322" i="12"/>
  <c r="K322" i="12" s="1"/>
  <c r="J128" i="12"/>
  <c r="I127" i="12"/>
  <c r="I323" i="12" l="1"/>
  <c r="K323" i="12" s="1"/>
  <c r="J324" i="12"/>
  <c r="J129" i="12"/>
  <c r="I128" i="12"/>
  <c r="J325" i="12" l="1"/>
  <c r="I324" i="12"/>
  <c r="K324" i="12" s="1"/>
  <c r="J130" i="12"/>
  <c r="I129" i="12"/>
  <c r="I325" i="12" l="1"/>
  <c r="K325" i="12" s="1"/>
  <c r="J326" i="12"/>
  <c r="J131" i="12"/>
  <c r="I130" i="12"/>
  <c r="J327" i="12" l="1"/>
  <c r="I326" i="12"/>
  <c r="K326" i="12" s="1"/>
  <c r="J132" i="12"/>
  <c r="I131" i="12"/>
  <c r="I327" i="12" l="1"/>
  <c r="K327" i="12" s="1"/>
  <c r="J328" i="12"/>
  <c r="I132" i="12"/>
  <c r="J133" i="12"/>
  <c r="J329" i="12" l="1"/>
  <c r="I328" i="12"/>
  <c r="K328" i="12" s="1"/>
  <c r="J134" i="12"/>
  <c r="I133" i="12"/>
  <c r="I329" i="12" l="1"/>
  <c r="K329" i="12" s="1"/>
  <c r="J330" i="12"/>
  <c r="J135" i="12"/>
  <c r="I134" i="12"/>
  <c r="J331" i="12" l="1"/>
  <c r="I330" i="12"/>
  <c r="K330" i="12" s="1"/>
  <c r="J136" i="12"/>
  <c r="I135" i="12"/>
  <c r="I331" i="12" l="1"/>
  <c r="K331" i="12" s="1"/>
  <c r="J332" i="12"/>
  <c r="J137" i="12"/>
  <c r="I136" i="12"/>
  <c r="J333" i="12" l="1"/>
  <c r="I332" i="12"/>
  <c r="K332" i="12" s="1"/>
  <c r="J138" i="12"/>
  <c r="I137" i="12"/>
  <c r="I333" i="12" l="1"/>
  <c r="K333" i="12" s="1"/>
  <c r="J334" i="12"/>
  <c r="J139" i="12"/>
  <c r="I138" i="12"/>
  <c r="J335" i="12" l="1"/>
  <c r="I334" i="12"/>
  <c r="K334" i="12" s="1"/>
  <c r="J140" i="12"/>
  <c r="I139" i="12"/>
  <c r="I335" i="12" l="1"/>
  <c r="K335" i="12" s="1"/>
  <c r="J336" i="12"/>
  <c r="J141" i="12"/>
  <c r="I140" i="12"/>
  <c r="J337" i="12" l="1"/>
  <c r="I336" i="12"/>
  <c r="K336" i="12" s="1"/>
  <c r="J142" i="12"/>
  <c r="I141" i="12"/>
  <c r="I337" i="12" l="1"/>
  <c r="K337" i="12" s="1"/>
  <c r="J338" i="12"/>
  <c r="J143" i="12"/>
  <c r="I142" i="12"/>
  <c r="J339" i="12" l="1"/>
  <c r="I338" i="12"/>
  <c r="K338" i="12" s="1"/>
  <c r="J144" i="12"/>
  <c r="I143" i="12"/>
  <c r="I339" i="12" l="1"/>
  <c r="K339" i="12" s="1"/>
  <c r="J340" i="12"/>
  <c r="J145" i="12"/>
  <c r="I144" i="12"/>
  <c r="J341" i="12" l="1"/>
  <c r="I340" i="12"/>
  <c r="K340" i="12" s="1"/>
  <c r="J146" i="12"/>
  <c r="I145" i="12"/>
  <c r="I341" i="12" l="1"/>
  <c r="K341" i="12" s="1"/>
  <c r="J342" i="12"/>
  <c r="J147" i="12"/>
  <c r="I146" i="12"/>
  <c r="J343" i="12" l="1"/>
  <c r="I342" i="12"/>
  <c r="K342" i="12" s="1"/>
  <c r="J148" i="12"/>
  <c r="I147" i="12"/>
  <c r="I343" i="12" l="1"/>
  <c r="K343" i="12" s="1"/>
  <c r="J344" i="12"/>
  <c r="I148" i="12"/>
  <c r="J149" i="12"/>
  <c r="J345" i="12" l="1"/>
  <c r="I344" i="12"/>
  <c r="K344" i="12" s="1"/>
  <c r="J150" i="12"/>
  <c r="I149" i="12"/>
  <c r="I345" i="12" l="1"/>
  <c r="K345" i="12" s="1"/>
  <c r="J346" i="12"/>
  <c r="J151" i="12"/>
  <c r="I150" i="12"/>
  <c r="J347" i="12" l="1"/>
  <c r="I346" i="12"/>
  <c r="K346" i="12" s="1"/>
  <c r="J152" i="12"/>
  <c r="I151" i="12"/>
  <c r="I347" i="12" l="1"/>
  <c r="K347" i="12" s="1"/>
  <c r="J348" i="12"/>
  <c r="J153" i="12"/>
  <c r="I152" i="12"/>
  <c r="J349" i="12" l="1"/>
  <c r="I348" i="12"/>
  <c r="K348" i="12" s="1"/>
  <c r="J154" i="12"/>
  <c r="I153" i="12"/>
  <c r="I349" i="12" l="1"/>
  <c r="K349" i="12" s="1"/>
  <c r="J350" i="12"/>
  <c r="J155" i="12"/>
  <c r="I154" i="12"/>
  <c r="J351" i="12" l="1"/>
  <c r="I350" i="12"/>
  <c r="K350" i="12" s="1"/>
  <c r="J156" i="12"/>
  <c r="I155" i="12"/>
  <c r="I351" i="12" l="1"/>
  <c r="K351" i="12" s="1"/>
  <c r="J352" i="12"/>
  <c r="J157" i="12"/>
  <c r="I156" i="12"/>
  <c r="J353" i="12" l="1"/>
  <c r="I352" i="12"/>
  <c r="K352" i="12" s="1"/>
  <c r="J158" i="12"/>
  <c r="I157" i="12"/>
  <c r="I353" i="12" l="1"/>
  <c r="K353" i="12" s="1"/>
  <c r="J354" i="12"/>
  <c r="J159" i="12"/>
  <c r="I158" i="12"/>
  <c r="J355" i="12" l="1"/>
  <c r="I354" i="12"/>
  <c r="K354" i="12" s="1"/>
  <c r="J160" i="12"/>
  <c r="I159" i="12"/>
  <c r="I355" i="12" l="1"/>
  <c r="K355" i="12" s="1"/>
  <c r="J356" i="12"/>
  <c r="J161" i="12"/>
  <c r="I160" i="12"/>
  <c r="J357" i="12" l="1"/>
  <c r="I356" i="12"/>
  <c r="K356" i="12" s="1"/>
  <c r="J162" i="12"/>
  <c r="I161" i="12"/>
  <c r="I357" i="12" l="1"/>
  <c r="K357" i="12" s="1"/>
  <c r="J358" i="12"/>
  <c r="J163" i="12"/>
  <c r="I162" i="12"/>
  <c r="J359" i="12" l="1"/>
  <c r="I358" i="12"/>
  <c r="K358" i="12" s="1"/>
  <c r="J164" i="12"/>
  <c r="I163" i="12"/>
  <c r="I359" i="12" l="1"/>
  <c r="K359" i="12" s="1"/>
  <c r="J360" i="12"/>
  <c r="I164" i="12"/>
  <c r="J165" i="12"/>
  <c r="J361" i="12" l="1"/>
  <c r="I360" i="12"/>
  <c r="K360" i="12" s="1"/>
  <c r="J166" i="12"/>
  <c r="I165" i="12"/>
  <c r="I361" i="12" l="1"/>
  <c r="K361" i="12" s="1"/>
  <c r="J362" i="12"/>
  <c r="J167" i="12"/>
  <c r="I166" i="12"/>
  <c r="J363" i="12" l="1"/>
  <c r="I362" i="12"/>
  <c r="K362" i="12" s="1"/>
  <c r="J168" i="12"/>
  <c r="I167" i="12"/>
  <c r="I363" i="12" l="1"/>
  <c r="K363" i="12" s="1"/>
  <c r="J364" i="12"/>
  <c r="J169" i="12"/>
  <c r="I168" i="12"/>
  <c r="J365" i="12" l="1"/>
  <c r="I364" i="12"/>
  <c r="K364" i="12" s="1"/>
  <c r="J170" i="12"/>
  <c r="I169" i="12"/>
  <c r="I365" i="12" l="1"/>
  <c r="K365" i="12" s="1"/>
  <c r="J366" i="12"/>
  <c r="J171" i="12"/>
  <c r="I170" i="12"/>
  <c r="J367" i="12" l="1"/>
  <c r="I366" i="12"/>
  <c r="K366" i="12" s="1"/>
  <c r="J172" i="12"/>
  <c r="I171" i="12"/>
  <c r="I367" i="12" l="1"/>
  <c r="K367" i="12" s="1"/>
  <c r="J368" i="12"/>
  <c r="J173" i="12"/>
  <c r="I172" i="12"/>
  <c r="J369" i="12" l="1"/>
  <c r="I368" i="12"/>
  <c r="K368" i="12" s="1"/>
  <c r="J174" i="12"/>
  <c r="I173" i="12"/>
  <c r="I369" i="12" l="1"/>
  <c r="K369" i="12" s="1"/>
  <c r="J370" i="12"/>
  <c r="J175" i="12"/>
  <c r="I174" i="12"/>
  <c r="J371" i="12" l="1"/>
  <c r="I370" i="12"/>
  <c r="K370" i="12" s="1"/>
  <c r="J176" i="12"/>
  <c r="I175" i="12"/>
  <c r="I371" i="12" l="1"/>
  <c r="K371" i="12" s="1"/>
  <c r="J372" i="12"/>
  <c r="J177" i="12"/>
  <c r="I176" i="12"/>
  <c r="J373" i="12" l="1"/>
  <c r="I373" i="12" s="1"/>
  <c r="K373" i="12" s="1"/>
  <c r="I372" i="12"/>
  <c r="K372" i="12" s="1"/>
  <c r="J178" i="12"/>
  <c r="I177" i="12"/>
  <c r="J179" i="12" l="1"/>
  <c r="I178" i="12"/>
  <c r="J180" i="12" l="1"/>
  <c r="I179" i="12"/>
  <c r="I180" i="12" l="1"/>
  <c r="J181" i="12"/>
  <c r="J182" i="12" l="1"/>
  <c r="I181" i="12"/>
  <c r="J183" i="12" l="1"/>
  <c r="I182" i="12"/>
  <c r="J184" i="12" l="1"/>
  <c r="I183" i="12"/>
  <c r="J185" i="12" l="1"/>
  <c r="I184" i="12"/>
  <c r="J186" i="12" l="1"/>
  <c r="I185" i="12"/>
  <c r="J187" i="12" l="1"/>
  <c r="I186" i="12"/>
  <c r="J188" i="12" l="1"/>
  <c r="I187" i="12"/>
  <c r="J189" i="12" l="1"/>
  <c r="I188" i="12"/>
  <c r="J190" i="12" l="1"/>
  <c r="I189" i="12"/>
  <c r="J191" i="12" l="1"/>
  <c r="I191" i="12" s="1"/>
  <c r="I190" i="12"/>
  <c r="C25" i="13" l="1"/>
  <c r="C24" i="13"/>
  <c r="B26" i="13" l="1"/>
  <c r="C26" i="13"/>
  <c r="C17" i="13" s="1"/>
  <c r="C27" i="13" l="1"/>
  <c r="B22" i="5"/>
  <c r="B23" i="5"/>
  <c r="I10" i="5" l="1"/>
  <c r="K10" i="5" s="1"/>
  <c r="L10" i="5" s="1"/>
  <c r="J11" i="5"/>
  <c r="F11" i="5"/>
  <c r="F12" i="5" s="1"/>
  <c r="F13" i="5" s="1"/>
  <c r="J12" i="5" l="1"/>
  <c r="J13" i="5" s="1"/>
  <c r="I11" i="5"/>
  <c r="K11" i="5" s="1"/>
  <c r="L11" i="5" s="1"/>
  <c r="F14" i="5"/>
  <c r="I12" i="5" l="1"/>
  <c r="K12" i="5" s="1"/>
  <c r="L12" i="5" s="1"/>
  <c r="J14" i="5"/>
  <c r="I13" i="5"/>
  <c r="K13" i="5" s="1"/>
  <c r="F15" i="5"/>
  <c r="J15" i="5" l="1"/>
  <c r="I14" i="5"/>
  <c r="K14" i="5" s="1"/>
  <c r="L13" i="5"/>
  <c r="F16" i="5"/>
  <c r="L14" i="5" l="1"/>
  <c r="J16" i="5"/>
  <c r="I15" i="5"/>
  <c r="K15" i="5" s="1"/>
  <c r="F17" i="5"/>
  <c r="J17" i="5" l="1"/>
  <c r="I16" i="5"/>
  <c r="K16" i="5" s="1"/>
  <c r="L15" i="5"/>
  <c r="F18" i="5"/>
  <c r="L16" i="5" l="1"/>
  <c r="J18" i="5"/>
  <c r="I17" i="5"/>
  <c r="K17" i="5" s="1"/>
  <c r="F19" i="5"/>
  <c r="J19" i="5" l="1"/>
  <c r="I18" i="5"/>
  <c r="K18" i="5" s="1"/>
  <c r="L17" i="5"/>
  <c r="F20" i="5"/>
  <c r="L18" i="5" l="1"/>
  <c r="J20" i="5"/>
  <c r="I19" i="5"/>
  <c r="K19" i="5" s="1"/>
  <c r="F21" i="5"/>
  <c r="J21" i="5" l="1"/>
  <c r="I20" i="5"/>
  <c r="K20" i="5" s="1"/>
  <c r="L19" i="5"/>
  <c r="L20" i="5" l="1"/>
  <c r="J22" i="5"/>
  <c r="I21" i="5"/>
  <c r="K21" i="5" s="1"/>
  <c r="L21" i="5" s="1"/>
  <c r="J23" i="5" l="1"/>
  <c r="I22" i="5"/>
  <c r="K22" i="5" s="1"/>
  <c r="L22" i="5" s="1"/>
  <c r="J24" i="5" l="1"/>
  <c r="I23" i="5"/>
  <c r="K23" i="5" s="1"/>
  <c r="L23" i="5" s="1"/>
  <c r="J25" i="5" l="1"/>
  <c r="I24" i="5"/>
  <c r="K24" i="5" s="1"/>
  <c r="L24" i="5" s="1"/>
  <c r="J26" i="5" l="1"/>
  <c r="I25" i="5"/>
  <c r="K25" i="5" s="1"/>
  <c r="L25" i="5" s="1"/>
  <c r="J27" i="5" l="1"/>
  <c r="I26" i="5"/>
  <c r="K26" i="5" s="1"/>
  <c r="L26" i="5" s="1"/>
  <c r="J28" i="5" l="1"/>
  <c r="I27" i="5"/>
  <c r="K27" i="5" s="1"/>
  <c r="L27" i="5" s="1"/>
  <c r="J29" i="5" l="1"/>
  <c r="I28" i="5"/>
  <c r="K28" i="5" s="1"/>
  <c r="L28" i="5" s="1"/>
  <c r="J30" i="5" l="1"/>
  <c r="I29" i="5"/>
  <c r="K29" i="5" s="1"/>
  <c r="L29" i="5" s="1"/>
  <c r="J31" i="5" l="1"/>
  <c r="I30" i="5"/>
  <c r="K30" i="5" s="1"/>
  <c r="L30" i="5" s="1"/>
  <c r="J32" i="5" l="1"/>
  <c r="I31" i="5"/>
  <c r="K31" i="5" s="1"/>
  <c r="L31" i="5" s="1"/>
  <c r="J33" i="5" l="1"/>
  <c r="I32" i="5"/>
  <c r="K32" i="5" s="1"/>
  <c r="L32" i="5" s="1"/>
  <c r="J34" i="5" l="1"/>
  <c r="I33" i="5"/>
  <c r="K33" i="5" s="1"/>
  <c r="L33" i="5" s="1"/>
  <c r="J35" i="5" l="1"/>
  <c r="I34" i="5"/>
  <c r="K34" i="5" s="1"/>
  <c r="L34" i="5" s="1"/>
  <c r="J36" i="5" l="1"/>
  <c r="I35" i="5"/>
  <c r="K35" i="5" s="1"/>
  <c r="L35" i="5" s="1"/>
  <c r="J37" i="5" l="1"/>
  <c r="I36" i="5"/>
  <c r="K36" i="5" s="1"/>
  <c r="L36" i="5" s="1"/>
  <c r="J38" i="5" l="1"/>
  <c r="I37" i="5"/>
  <c r="K37" i="5" s="1"/>
  <c r="L37" i="5" s="1"/>
  <c r="J39" i="5" l="1"/>
  <c r="I38" i="5"/>
  <c r="K38" i="5" s="1"/>
  <c r="L38" i="5" s="1"/>
  <c r="J40" i="5" l="1"/>
  <c r="I39" i="5"/>
  <c r="K39" i="5" s="1"/>
  <c r="L39" i="5" s="1"/>
  <c r="J41" i="5" l="1"/>
  <c r="I40" i="5"/>
  <c r="K40" i="5" s="1"/>
  <c r="L40" i="5" s="1"/>
  <c r="J42" i="5" l="1"/>
  <c r="I41" i="5"/>
  <c r="K41" i="5" s="1"/>
  <c r="L41" i="5" s="1"/>
  <c r="J43" i="5" l="1"/>
  <c r="I42" i="5"/>
  <c r="K42" i="5" s="1"/>
  <c r="L42" i="5" s="1"/>
  <c r="J44" i="5" l="1"/>
  <c r="I43" i="5"/>
  <c r="K43" i="5" s="1"/>
  <c r="L43" i="5" s="1"/>
  <c r="J45" i="5" l="1"/>
  <c r="I44" i="5"/>
  <c r="K44" i="5" s="1"/>
  <c r="L44" i="5" s="1"/>
  <c r="J46" i="5" l="1"/>
  <c r="I45" i="5"/>
  <c r="K45" i="5" s="1"/>
  <c r="L45" i="5" s="1"/>
  <c r="J47" i="5" l="1"/>
  <c r="I46" i="5"/>
  <c r="K46" i="5" s="1"/>
  <c r="L46" i="5" s="1"/>
  <c r="J48" i="5" l="1"/>
  <c r="I47" i="5"/>
  <c r="K47" i="5" s="1"/>
  <c r="L47" i="5" s="1"/>
  <c r="J49" i="5" l="1"/>
  <c r="I48" i="5"/>
  <c r="K48" i="5" s="1"/>
  <c r="L48" i="5" s="1"/>
  <c r="J50" i="5" l="1"/>
  <c r="I49" i="5"/>
  <c r="K49" i="5" s="1"/>
  <c r="L49" i="5" s="1"/>
  <c r="J51" i="5" l="1"/>
  <c r="I50" i="5"/>
  <c r="K50" i="5" s="1"/>
  <c r="L50" i="5" s="1"/>
  <c r="J52" i="5" l="1"/>
  <c r="I51" i="5"/>
  <c r="K51" i="5" s="1"/>
  <c r="L51" i="5" s="1"/>
  <c r="J53" i="5" l="1"/>
  <c r="I52" i="5"/>
  <c r="K52" i="5" s="1"/>
  <c r="L52" i="5" s="1"/>
  <c r="J54" i="5" l="1"/>
  <c r="I53" i="5"/>
  <c r="K53" i="5" s="1"/>
  <c r="L53" i="5" s="1"/>
  <c r="J55" i="5" l="1"/>
  <c r="I54" i="5"/>
  <c r="K54" i="5" s="1"/>
  <c r="L54" i="5" s="1"/>
  <c r="J56" i="5" l="1"/>
  <c r="I55" i="5"/>
  <c r="K55" i="5" s="1"/>
  <c r="L55" i="5" s="1"/>
  <c r="J57" i="5" l="1"/>
  <c r="I56" i="5"/>
  <c r="K56" i="5" s="1"/>
  <c r="L56" i="5" s="1"/>
  <c r="J58" i="5" l="1"/>
  <c r="I57" i="5"/>
  <c r="K57" i="5" s="1"/>
  <c r="L57" i="5" s="1"/>
  <c r="J59" i="5" l="1"/>
  <c r="I58" i="5"/>
  <c r="K58" i="5" s="1"/>
  <c r="L58" i="5" s="1"/>
  <c r="J60" i="5" l="1"/>
  <c r="I59" i="5"/>
  <c r="K59" i="5" s="1"/>
  <c r="L59" i="5" s="1"/>
  <c r="J61" i="5" l="1"/>
  <c r="I60" i="5"/>
  <c r="K60" i="5" s="1"/>
  <c r="L60" i="5" s="1"/>
  <c r="J62" i="5" l="1"/>
  <c r="I61" i="5"/>
  <c r="K61" i="5" s="1"/>
  <c r="L61" i="5" s="1"/>
  <c r="J63" i="5" l="1"/>
  <c r="I62" i="5"/>
  <c r="K62" i="5" s="1"/>
  <c r="L62" i="5" s="1"/>
  <c r="J64" i="5" l="1"/>
  <c r="I63" i="5"/>
  <c r="K63" i="5" s="1"/>
  <c r="L63" i="5" s="1"/>
  <c r="J65" i="5" l="1"/>
  <c r="I64" i="5"/>
  <c r="K64" i="5" s="1"/>
  <c r="L64" i="5" s="1"/>
  <c r="J66" i="5" l="1"/>
  <c r="I65" i="5"/>
  <c r="K65" i="5" s="1"/>
  <c r="L65" i="5" s="1"/>
  <c r="J67" i="5" l="1"/>
  <c r="I66" i="5"/>
  <c r="K66" i="5" s="1"/>
  <c r="L66" i="5" s="1"/>
  <c r="J68" i="5" l="1"/>
  <c r="I67" i="5"/>
  <c r="K67" i="5" s="1"/>
  <c r="L67" i="5" s="1"/>
  <c r="J69" i="5" l="1"/>
  <c r="I68" i="5"/>
  <c r="K68" i="5" s="1"/>
  <c r="L68" i="5" s="1"/>
  <c r="J70" i="5" l="1"/>
  <c r="I69" i="5"/>
  <c r="K69" i="5" s="1"/>
  <c r="L69" i="5" s="1"/>
  <c r="J71" i="5" l="1"/>
  <c r="I70" i="5"/>
  <c r="K70" i="5" s="1"/>
  <c r="L70" i="5" s="1"/>
  <c r="J72" i="5" l="1"/>
  <c r="I71" i="5"/>
  <c r="K71" i="5" s="1"/>
  <c r="L71" i="5" s="1"/>
  <c r="J73" i="5" l="1"/>
  <c r="I72" i="5"/>
  <c r="K72" i="5" s="1"/>
  <c r="L72" i="5" s="1"/>
  <c r="J74" i="5" l="1"/>
  <c r="I73" i="5"/>
  <c r="K73" i="5" s="1"/>
  <c r="L73" i="5" s="1"/>
  <c r="J75" i="5" l="1"/>
  <c r="I74" i="5"/>
  <c r="K74" i="5" s="1"/>
  <c r="L74" i="5" s="1"/>
  <c r="J76" i="5" l="1"/>
  <c r="I75" i="5"/>
  <c r="K75" i="5" s="1"/>
  <c r="L75" i="5" s="1"/>
  <c r="J77" i="5" l="1"/>
  <c r="I76" i="5"/>
  <c r="K76" i="5" s="1"/>
  <c r="L76" i="5" s="1"/>
  <c r="J78" i="5" l="1"/>
  <c r="I77" i="5"/>
  <c r="K77" i="5" s="1"/>
  <c r="L77" i="5" s="1"/>
  <c r="J79" i="5" l="1"/>
  <c r="I78" i="5"/>
  <c r="K78" i="5" s="1"/>
  <c r="L78" i="5" s="1"/>
  <c r="J80" i="5" l="1"/>
  <c r="I79" i="5"/>
  <c r="K79" i="5" s="1"/>
  <c r="L79" i="5" s="1"/>
  <c r="J81" i="5" l="1"/>
  <c r="I80" i="5"/>
  <c r="K80" i="5" s="1"/>
  <c r="L80" i="5" s="1"/>
  <c r="J82" i="5" l="1"/>
  <c r="I81" i="5"/>
  <c r="K81" i="5" s="1"/>
  <c r="L81" i="5" s="1"/>
  <c r="J83" i="5" l="1"/>
  <c r="I82" i="5"/>
  <c r="K82" i="5" s="1"/>
  <c r="L82" i="5" s="1"/>
  <c r="J84" i="5" l="1"/>
  <c r="I83" i="5"/>
  <c r="K83" i="5" s="1"/>
  <c r="L83" i="5" s="1"/>
  <c r="J85" i="5" l="1"/>
  <c r="I84" i="5"/>
  <c r="K84" i="5" s="1"/>
  <c r="L84" i="5" s="1"/>
  <c r="J86" i="5" l="1"/>
  <c r="I85" i="5"/>
  <c r="K85" i="5" s="1"/>
  <c r="L85" i="5" s="1"/>
  <c r="J87" i="5" l="1"/>
  <c r="I86" i="5"/>
  <c r="K86" i="5" s="1"/>
  <c r="L86" i="5" s="1"/>
  <c r="J88" i="5" l="1"/>
  <c r="I87" i="5"/>
  <c r="K87" i="5" s="1"/>
  <c r="L87" i="5" s="1"/>
  <c r="J89" i="5" l="1"/>
  <c r="I88" i="5"/>
  <c r="K88" i="5" s="1"/>
  <c r="L88" i="5" s="1"/>
  <c r="J90" i="5" l="1"/>
  <c r="I89" i="5"/>
  <c r="K89" i="5" s="1"/>
  <c r="L89" i="5" s="1"/>
  <c r="J91" i="5" l="1"/>
  <c r="I90" i="5"/>
  <c r="K90" i="5" s="1"/>
  <c r="L90" i="5" s="1"/>
  <c r="J92" i="5" l="1"/>
  <c r="I91" i="5"/>
  <c r="K91" i="5" s="1"/>
  <c r="L91" i="5" s="1"/>
  <c r="J93" i="5" l="1"/>
  <c r="I92" i="5"/>
  <c r="K92" i="5" s="1"/>
  <c r="L92" i="5" s="1"/>
  <c r="J94" i="5" l="1"/>
  <c r="I93" i="5"/>
  <c r="K93" i="5" s="1"/>
  <c r="L93" i="5" s="1"/>
  <c r="J95" i="5" l="1"/>
  <c r="I94" i="5"/>
  <c r="K94" i="5" s="1"/>
  <c r="L94" i="5" s="1"/>
  <c r="J96" i="5" l="1"/>
  <c r="I95" i="5"/>
  <c r="K95" i="5" s="1"/>
  <c r="L95" i="5" s="1"/>
  <c r="J97" i="5" l="1"/>
  <c r="I96" i="5"/>
  <c r="K96" i="5" s="1"/>
  <c r="L96" i="5" s="1"/>
  <c r="J98" i="5" l="1"/>
  <c r="I97" i="5"/>
  <c r="K97" i="5" s="1"/>
  <c r="L97" i="5" s="1"/>
  <c r="J99" i="5" l="1"/>
  <c r="I98" i="5"/>
  <c r="K98" i="5" s="1"/>
  <c r="L98" i="5" s="1"/>
  <c r="J100" i="5" l="1"/>
  <c r="I99" i="5"/>
  <c r="K99" i="5" s="1"/>
  <c r="L99" i="5" s="1"/>
  <c r="J101" i="5" l="1"/>
  <c r="I100" i="5"/>
  <c r="K100" i="5" s="1"/>
  <c r="L100" i="5" s="1"/>
  <c r="J102" i="5" l="1"/>
  <c r="I101" i="5"/>
  <c r="K101" i="5" s="1"/>
  <c r="L101" i="5" s="1"/>
  <c r="J103" i="5" l="1"/>
  <c r="I102" i="5"/>
  <c r="K102" i="5" s="1"/>
  <c r="L102" i="5" s="1"/>
  <c r="J104" i="5" l="1"/>
  <c r="I103" i="5"/>
  <c r="K103" i="5" s="1"/>
  <c r="L103" i="5" s="1"/>
  <c r="J105" i="5" l="1"/>
  <c r="I104" i="5"/>
  <c r="K104" i="5" s="1"/>
  <c r="L104" i="5" s="1"/>
  <c r="J106" i="5" l="1"/>
  <c r="I105" i="5"/>
  <c r="K105" i="5" s="1"/>
  <c r="L105" i="5" s="1"/>
  <c r="J107" i="5" l="1"/>
  <c r="I106" i="5"/>
  <c r="K106" i="5" s="1"/>
  <c r="L106" i="5" s="1"/>
  <c r="J108" i="5" l="1"/>
  <c r="I107" i="5"/>
  <c r="K107" i="5" s="1"/>
  <c r="L107" i="5" s="1"/>
  <c r="J109" i="5" l="1"/>
  <c r="I108" i="5"/>
  <c r="K108" i="5" s="1"/>
  <c r="L108" i="5" s="1"/>
  <c r="J110" i="5" l="1"/>
  <c r="I109" i="5"/>
  <c r="K109" i="5" s="1"/>
  <c r="L109" i="5" s="1"/>
  <c r="J111" i="5" l="1"/>
  <c r="I110" i="5"/>
  <c r="K110" i="5" s="1"/>
  <c r="L110" i="5" s="1"/>
  <c r="J112" i="5" l="1"/>
  <c r="I111" i="5"/>
  <c r="K111" i="5" s="1"/>
  <c r="L111" i="5" s="1"/>
  <c r="J113" i="5" l="1"/>
  <c r="I112" i="5"/>
  <c r="K112" i="5" s="1"/>
  <c r="L112" i="5" s="1"/>
  <c r="J114" i="5" l="1"/>
  <c r="I113" i="5"/>
  <c r="K113" i="5" s="1"/>
  <c r="L113" i="5" s="1"/>
  <c r="J115" i="5" l="1"/>
  <c r="I114" i="5"/>
  <c r="K114" i="5" s="1"/>
  <c r="L114" i="5" s="1"/>
  <c r="J116" i="5" l="1"/>
  <c r="I115" i="5"/>
  <c r="K115" i="5" s="1"/>
  <c r="L115" i="5" s="1"/>
  <c r="J117" i="5" l="1"/>
  <c r="I116" i="5"/>
  <c r="K116" i="5" s="1"/>
  <c r="L116" i="5" s="1"/>
  <c r="J118" i="5" l="1"/>
  <c r="I117" i="5"/>
  <c r="K117" i="5" s="1"/>
  <c r="L117" i="5" s="1"/>
  <c r="J119" i="5" l="1"/>
  <c r="I118" i="5"/>
  <c r="K118" i="5" s="1"/>
  <c r="L118" i="5" s="1"/>
  <c r="J120" i="5" l="1"/>
  <c r="I119" i="5"/>
  <c r="K119" i="5" s="1"/>
  <c r="L119" i="5" s="1"/>
  <c r="J121" i="5" l="1"/>
  <c r="I120" i="5"/>
  <c r="K120" i="5" s="1"/>
  <c r="L120" i="5" s="1"/>
  <c r="J122" i="5" l="1"/>
  <c r="I121" i="5"/>
  <c r="K121" i="5" s="1"/>
  <c r="L121" i="5" s="1"/>
  <c r="J123" i="5" l="1"/>
  <c r="I122" i="5"/>
  <c r="K122" i="5" s="1"/>
  <c r="L122" i="5" s="1"/>
  <c r="J124" i="5" l="1"/>
  <c r="I123" i="5"/>
  <c r="K123" i="5" s="1"/>
  <c r="L123" i="5" s="1"/>
  <c r="J125" i="5" l="1"/>
  <c r="I124" i="5"/>
  <c r="K124" i="5" s="1"/>
  <c r="L124" i="5" s="1"/>
  <c r="J126" i="5" l="1"/>
  <c r="I125" i="5"/>
  <c r="K125" i="5" s="1"/>
  <c r="L125" i="5" s="1"/>
  <c r="J127" i="5" l="1"/>
  <c r="I126" i="5"/>
  <c r="K126" i="5" s="1"/>
  <c r="L126" i="5" s="1"/>
  <c r="J128" i="5" l="1"/>
  <c r="I127" i="5"/>
  <c r="K127" i="5" s="1"/>
  <c r="L127" i="5" s="1"/>
  <c r="J129" i="5" l="1"/>
  <c r="I128" i="5"/>
  <c r="K128" i="5" s="1"/>
  <c r="L128" i="5" s="1"/>
  <c r="J130" i="5" l="1"/>
  <c r="I129" i="5"/>
  <c r="K129" i="5" s="1"/>
  <c r="L129" i="5" s="1"/>
  <c r="J131" i="5" l="1"/>
  <c r="I130" i="5"/>
  <c r="K130" i="5" s="1"/>
  <c r="L130" i="5" s="1"/>
  <c r="J132" i="5" l="1"/>
  <c r="I131" i="5"/>
  <c r="K131" i="5" s="1"/>
  <c r="L131" i="5" s="1"/>
  <c r="J133" i="5" l="1"/>
  <c r="I132" i="5"/>
  <c r="K132" i="5" s="1"/>
  <c r="L132" i="5" s="1"/>
  <c r="J134" i="5" l="1"/>
  <c r="I133" i="5"/>
  <c r="K133" i="5" s="1"/>
  <c r="L133" i="5" s="1"/>
  <c r="J135" i="5" l="1"/>
  <c r="I134" i="5"/>
  <c r="K134" i="5" s="1"/>
  <c r="L134" i="5" s="1"/>
  <c r="J136" i="5" l="1"/>
  <c r="I135" i="5"/>
  <c r="K135" i="5" s="1"/>
  <c r="L135" i="5" s="1"/>
  <c r="J137" i="5" l="1"/>
  <c r="I136" i="5"/>
  <c r="K136" i="5" s="1"/>
  <c r="L136" i="5" s="1"/>
  <c r="J138" i="5" l="1"/>
  <c r="I137" i="5"/>
  <c r="K137" i="5" s="1"/>
  <c r="L137" i="5" s="1"/>
  <c r="J139" i="5" l="1"/>
  <c r="I138" i="5"/>
  <c r="K138" i="5" s="1"/>
  <c r="L138" i="5" s="1"/>
  <c r="J140" i="5" l="1"/>
  <c r="I139" i="5"/>
  <c r="K139" i="5" s="1"/>
  <c r="L139" i="5" s="1"/>
  <c r="J141" i="5" l="1"/>
  <c r="I140" i="5"/>
  <c r="K140" i="5" s="1"/>
  <c r="L140" i="5" s="1"/>
  <c r="J142" i="5" l="1"/>
  <c r="I141" i="5"/>
  <c r="K141" i="5" s="1"/>
  <c r="L141" i="5" s="1"/>
  <c r="J143" i="5" l="1"/>
  <c r="I142" i="5"/>
  <c r="K142" i="5" s="1"/>
  <c r="L142" i="5" s="1"/>
  <c r="J144" i="5" l="1"/>
  <c r="I143" i="5"/>
  <c r="K143" i="5" s="1"/>
  <c r="L143" i="5" s="1"/>
  <c r="J145" i="5" l="1"/>
  <c r="I144" i="5"/>
  <c r="K144" i="5" s="1"/>
  <c r="L144" i="5" s="1"/>
  <c r="J146" i="5" l="1"/>
  <c r="I145" i="5"/>
  <c r="K145" i="5" s="1"/>
  <c r="L145" i="5" s="1"/>
  <c r="J147" i="5" l="1"/>
  <c r="I146" i="5"/>
  <c r="K146" i="5" s="1"/>
  <c r="L146" i="5" s="1"/>
  <c r="J148" i="5" l="1"/>
  <c r="I147" i="5"/>
  <c r="K147" i="5" s="1"/>
  <c r="L147" i="5" s="1"/>
  <c r="J149" i="5" l="1"/>
  <c r="I148" i="5"/>
  <c r="K148" i="5" s="1"/>
  <c r="L148" i="5" s="1"/>
  <c r="J150" i="5" l="1"/>
  <c r="I149" i="5"/>
  <c r="K149" i="5" s="1"/>
  <c r="L149" i="5" s="1"/>
  <c r="J151" i="5" l="1"/>
  <c r="I150" i="5"/>
  <c r="K150" i="5" s="1"/>
  <c r="L150" i="5" s="1"/>
  <c r="J152" i="5" l="1"/>
  <c r="I151" i="5"/>
  <c r="K151" i="5" s="1"/>
  <c r="L151" i="5" s="1"/>
  <c r="J153" i="5" l="1"/>
  <c r="I152" i="5"/>
  <c r="K152" i="5" s="1"/>
  <c r="L152" i="5" s="1"/>
  <c r="J154" i="5" l="1"/>
  <c r="I153" i="5"/>
  <c r="K153" i="5" s="1"/>
  <c r="L153" i="5" s="1"/>
  <c r="J155" i="5" l="1"/>
  <c r="I154" i="5"/>
  <c r="K154" i="5" s="1"/>
  <c r="L154" i="5" s="1"/>
  <c r="J156" i="5" l="1"/>
  <c r="I155" i="5"/>
  <c r="K155" i="5" s="1"/>
  <c r="L155" i="5" s="1"/>
  <c r="J157" i="5" l="1"/>
  <c r="I156" i="5"/>
  <c r="K156" i="5" s="1"/>
  <c r="L156" i="5" s="1"/>
  <c r="J158" i="5" l="1"/>
  <c r="I157" i="5"/>
  <c r="K157" i="5" s="1"/>
  <c r="L157" i="5" s="1"/>
  <c r="J159" i="5" l="1"/>
  <c r="I158" i="5"/>
  <c r="K158" i="5" s="1"/>
  <c r="L158" i="5" s="1"/>
  <c r="J160" i="5" l="1"/>
  <c r="I159" i="5"/>
  <c r="K159" i="5" s="1"/>
  <c r="L159" i="5" s="1"/>
  <c r="J161" i="5" l="1"/>
  <c r="I160" i="5"/>
  <c r="K160" i="5" s="1"/>
  <c r="L160" i="5" s="1"/>
  <c r="J162" i="5" l="1"/>
  <c r="I161" i="5"/>
  <c r="K161" i="5" s="1"/>
  <c r="L161" i="5" s="1"/>
  <c r="J163" i="5" l="1"/>
  <c r="I162" i="5"/>
  <c r="K162" i="5" s="1"/>
  <c r="L162" i="5" s="1"/>
  <c r="J164" i="5" l="1"/>
  <c r="I163" i="5"/>
  <c r="K163" i="5" s="1"/>
  <c r="L163" i="5" s="1"/>
  <c r="J165" i="5" l="1"/>
  <c r="I164" i="5"/>
  <c r="K164" i="5" s="1"/>
  <c r="L164" i="5" s="1"/>
  <c r="J166" i="5" l="1"/>
  <c r="I165" i="5"/>
  <c r="K165" i="5" s="1"/>
  <c r="L165" i="5" s="1"/>
  <c r="J167" i="5" l="1"/>
  <c r="I166" i="5"/>
  <c r="K166" i="5" s="1"/>
  <c r="L166" i="5" s="1"/>
  <c r="J168" i="5" l="1"/>
  <c r="I167" i="5"/>
  <c r="K167" i="5" s="1"/>
  <c r="L167" i="5" s="1"/>
  <c r="J169" i="5" l="1"/>
  <c r="I168" i="5"/>
  <c r="K168" i="5" s="1"/>
  <c r="L168" i="5" s="1"/>
  <c r="J170" i="5" l="1"/>
  <c r="I169" i="5"/>
  <c r="K169" i="5" s="1"/>
  <c r="L169" i="5" s="1"/>
  <c r="J171" i="5" l="1"/>
  <c r="I170" i="5"/>
  <c r="K170" i="5" s="1"/>
  <c r="L170" i="5" s="1"/>
  <c r="J172" i="5" l="1"/>
  <c r="I171" i="5"/>
  <c r="K171" i="5" s="1"/>
  <c r="L171" i="5" s="1"/>
  <c r="J173" i="5" l="1"/>
  <c r="I172" i="5"/>
  <c r="K172" i="5" s="1"/>
  <c r="L172" i="5" s="1"/>
  <c r="J174" i="5" l="1"/>
  <c r="I173" i="5"/>
  <c r="K173" i="5" s="1"/>
  <c r="L173" i="5" s="1"/>
  <c r="J175" i="5" l="1"/>
  <c r="I174" i="5"/>
  <c r="K174" i="5" s="1"/>
  <c r="L174" i="5" s="1"/>
  <c r="J176" i="5" l="1"/>
  <c r="I175" i="5"/>
  <c r="K175" i="5" s="1"/>
  <c r="L175" i="5" s="1"/>
  <c r="J177" i="5" l="1"/>
  <c r="I176" i="5"/>
  <c r="K176" i="5" s="1"/>
  <c r="L176" i="5" s="1"/>
  <c r="J178" i="5" l="1"/>
  <c r="I177" i="5"/>
  <c r="K177" i="5" s="1"/>
  <c r="L177" i="5" s="1"/>
  <c r="J179" i="5" l="1"/>
  <c r="I178" i="5"/>
  <c r="K178" i="5" s="1"/>
  <c r="L178" i="5" s="1"/>
  <c r="J180" i="5" l="1"/>
  <c r="I179" i="5"/>
  <c r="K179" i="5" s="1"/>
  <c r="L179" i="5" s="1"/>
  <c r="J181" i="5" l="1"/>
  <c r="I180" i="5"/>
  <c r="K180" i="5" s="1"/>
  <c r="L180" i="5" s="1"/>
  <c r="J182" i="5" l="1"/>
  <c r="I181" i="5"/>
  <c r="K181" i="5" s="1"/>
  <c r="L181" i="5" s="1"/>
  <c r="J183" i="5" l="1"/>
  <c r="I182" i="5"/>
  <c r="K182" i="5" s="1"/>
  <c r="L182" i="5" s="1"/>
  <c r="J184" i="5" l="1"/>
  <c r="I183" i="5"/>
  <c r="K183" i="5" s="1"/>
  <c r="L183" i="5" s="1"/>
  <c r="J185" i="5" l="1"/>
  <c r="I184" i="5"/>
  <c r="K184" i="5" s="1"/>
  <c r="L184" i="5" s="1"/>
  <c r="J186" i="5" l="1"/>
  <c r="I185" i="5"/>
  <c r="K185" i="5" s="1"/>
  <c r="L185" i="5" s="1"/>
  <c r="J187" i="5" l="1"/>
  <c r="I186" i="5"/>
  <c r="K186" i="5" s="1"/>
  <c r="L186" i="5" s="1"/>
  <c r="J188" i="5" l="1"/>
  <c r="I187" i="5"/>
  <c r="K187" i="5" s="1"/>
  <c r="L187" i="5" s="1"/>
  <c r="J189" i="5" l="1"/>
  <c r="I188" i="5"/>
  <c r="K188" i="5" s="1"/>
  <c r="L188" i="5" s="1"/>
  <c r="I189" i="5" l="1"/>
  <c r="K189" i="5" s="1"/>
  <c r="L189" i="5" s="1"/>
  <c r="J190" i="5"/>
  <c r="J191" i="5" l="1"/>
  <c r="I190" i="5"/>
  <c r="K190" i="5" s="1"/>
  <c r="L190" i="5" s="1"/>
  <c r="J192" i="5" l="1"/>
  <c r="I191" i="5"/>
  <c r="K191" i="5" s="1"/>
  <c r="L191" i="5" s="1"/>
  <c r="J193" i="5" l="1"/>
  <c r="I192" i="5"/>
  <c r="K192" i="5" s="1"/>
  <c r="L192" i="5" s="1"/>
  <c r="J194" i="5" l="1"/>
  <c r="I193" i="5"/>
  <c r="K193" i="5" s="1"/>
  <c r="L193" i="5" s="1"/>
  <c r="J195" i="5" l="1"/>
  <c r="I194" i="5"/>
  <c r="K194" i="5" s="1"/>
  <c r="L194" i="5" s="1"/>
  <c r="J196" i="5" l="1"/>
  <c r="I195" i="5"/>
  <c r="K195" i="5" s="1"/>
  <c r="L195" i="5" s="1"/>
  <c r="J197" i="5" l="1"/>
  <c r="I196" i="5"/>
  <c r="K196" i="5" s="1"/>
  <c r="L196" i="5" s="1"/>
  <c r="J198" i="5" l="1"/>
  <c r="I197" i="5"/>
  <c r="K197" i="5" s="1"/>
  <c r="L197" i="5" s="1"/>
  <c r="J199" i="5" l="1"/>
  <c r="I198" i="5"/>
  <c r="K198" i="5" s="1"/>
  <c r="L198" i="5" s="1"/>
  <c r="J200" i="5" l="1"/>
  <c r="I199" i="5"/>
  <c r="K199" i="5" s="1"/>
  <c r="L199" i="5" s="1"/>
  <c r="J201" i="5" l="1"/>
  <c r="I200" i="5"/>
  <c r="K200" i="5" s="1"/>
  <c r="L200" i="5" s="1"/>
  <c r="J202" i="5" l="1"/>
  <c r="I201" i="5"/>
  <c r="K201" i="5" s="1"/>
  <c r="L201" i="5" s="1"/>
  <c r="J203" i="5" l="1"/>
  <c r="I202" i="5"/>
  <c r="K202" i="5" s="1"/>
  <c r="L202" i="5" s="1"/>
  <c r="J204" i="5" l="1"/>
  <c r="I203" i="5"/>
  <c r="K203" i="5" s="1"/>
  <c r="L203" i="5" s="1"/>
  <c r="J205" i="5" l="1"/>
  <c r="I204" i="5"/>
  <c r="K204" i="5" s="1"/>
  <c r="L204" i="5" s="1"/>
  <c r="J206" i="5" l="1"/>
  <c r="I205" i="5"/>
  <c r="K205" i="5" s="1"/>
  <c r="L205" i="5" s="1"/>
  <c r="J207" i="5" l="1"/>
  <c r="I206" i="5"/>
  <c r="K206" i="5" s="1"/>
  <c r="L206" i="5" s="1"/>
  <c r="J208" i="5" l="1"/>
  <c r="I207" i="5"/>
  <c r="K207" i="5" s="1"/>
  <c r="L207" i="5" s="1"/>
  <c r="J209" i="5" l="1"/>
  <c r="I208" i="5"/>
  <c r="K208" i="5" s="1"/>
  <c r="L208" i="5" s="1"/>
  <c r="J210" i="5" l="1"/>
  <c r="I209" i="5"/>
  <c r="K209" i="5" s="1"/>
  <c r="L209" i="5" s="1"/>
  <c r="J211" i="5" l="1"/>
  <c r="I210" i="5"/>
  <c r="K210" i="5" s="1"/>
  <c r="L210" i="5" s="1"/>
  <c r="J212" i="5" l="1"/>
  <c r="I211" i="5"/>
  <c r="K211" i="5" s="1"/>
  <c r="L211" i="5" s="1"/>
  <c r="J213" i="5" l="1"/>
  <c r="I212" i="5"/>
  <c r="K212" i="5" s="1"/>
  <c r="L212" i="5" s="1"/>
  <c r="J214" i="5" l="1"/>
  <c r="I213" i="5"/>
  <c r="K213" i="5" s="1"/>
  <c r="L213" i="5" s="1"/>
  <c r="J215" i="5" l="1"/>
  <c r="I214" i="5"/>
  <c r="K214" i="5" s="1"/>
  <c r="L214" i="5" s="1"/>
  <c r="J216" i="5" l="1"/>
  <c r="I215" i="5"/>
  <c r="K215" i="5" s="1"/>
  <c r="L215" i="5" s="1"/>
  <c r="J217" i="5" l="1"/>
  <c r="I216" i="5"/>
  <c r="K216" i="5" s="1"/>
  <c r="L216" i="5" s="1"/>
  <c r="J218" i="5" l="1"/>
  <c r="I217" i="5"/>
  <c r="K217" i="5" s="1"/>
  <c r="L217" i="5" s="1"/>
  <c r="J219" i="5" l="1"/>
  <c r="I218" i="5"/>
  <c r="K218" i="5" s="1"/>
  <c r="L218" i="5" s="1"/>
  <c r="I219" i="5" l="1"/>
  <c r="K219" i="5" s="1"/>
  <c r="L219" i="5" s="1"/>
  <c r="J220" i="5"/>
  <c r="J221" i="5" l="1"/>
  <c r="I220" i="5"/>
  <c r="K220" i="5" s="1"/>
  <c r="L220" i="5" s="1"/>
  <c r="J222" i="5" l="1"/>
  <c r="I221" i="5"/>
  <c r="K221" i="5" s="1"/>
  <c r="L221" i="5" s="1"/>
  <c r="J223" i="5" l="1"/>
  <c r="I222" i="5"/>
  <c r="K222" i="5" s="1"/>
  <c r="L222" i="5" s="1"/>
  <c r="J224" i="5" l="1"/>
  <c r="I223" i="5"/>
  <c r="K223" i="5" s="1"/>
  <c r="L223" i="5" s="1"/>
  <c r="J225" i="5" l="1"/>
  <c r="I224" i="5"/>
  <c r="K224" i="5" s="1"/>
  <c r="L224" i="5" s="1"/>
  <c r="J226" i="5" l="1"/>
  <c r="I225" i="5"/>
  <c r="K225" i="5" s="1"/>
  <c r="L225" i="5" s="1"/>
  <c r="J227" i="5" l="1"/>
  <c r="I226" i="5"/>
  <c r="K226" i="5" s="1"/>
  <c r="L226" i="5" s="1"/>
  <c r="J228" i="5" l="1"/>
  <c r="I227" i="5"/>
  <c r="K227" i="5" s="1"/>
  <c r="L227" i="5" s="1"/>
  <c r="J229" i="5" l="1"/>
  <c r="I228" i="5"/>
  <c r="K228" i="5" s="1"/>
  <c r="L228" i="5" s="1"/>
  <c r="J230" i="5" l="1"/>
  <c r="I229" i="5"/>
  <c r="K229" i="5" s="1"/>
  <c r="L229" i="5" s="1"/>
  <c r="J231" i="5" l="1"/>
  <c r="I230" i="5"/>
  <c r="K230" i="5" s="1"/>
  <c r="L230" i="5" s="1"/>
  <c r="J232" i="5" l="1"/>
  <c r="I231" i="5"/>
  <c r="K231" i="5" s="1"/>
  <c r="L231" i="5" s="1"/>
  <c r="J233" i="5" l="1"/>
  <c r="I232" i="5"/>
  <c r="K232" i="5" s="1"/>
  <c r="L232" i="5" s="1"/>
  <c r="J234" i="5" l="1"/>
  <c r="I233" i="5"/>
  <c r="K233" i="5" s="1"/>
  <c r="L233" i="5" s="1"/>
  <c r="J235" i="5" l="1"/>
  <c r="I234" i="5"/>
  <c r="K234" i="5" s="1"/>
  <c r="L234" i="5" s="1"/>
  <c r="J236" i="5" l="1"/>
  <c r="I235" i="5"/>
  <c r="K235" i="5" s="1"/>
  <c r="L235" i="5" s="1"/>
  <c r="J237" i="5" l="1"/>
  <c r="I236" i="5"/>
  <c r="K236" i="5" s="1"/>
  <c r="L236" i="5" s="1"/>
  <c r="J238" i="5" l="1"/>
  <c r="I237" i="5"/>
  <c r="K237" i="5" s="1"/>
  <c r="L237" i="5" s="1"/>
  <c r="J239" i="5" l="1"/>
  <c r="I238" i="5"/>
  <c r="K238" i="5" s="1"/>
  <c r="L238" i="5" s="1"/>
  <c r="J240" i="5" l="1"/>
  <c r="I239" i="5"/>
  <c r="K239" i="5" s="1"/>
  <c r="L239" i="5" s="1"/>
  <c r="J241" i="5" l="1"/>
  <c r="I240" i="5"/>
  <c r="K240" i="5" s="1"/>
  <c r="L240" i="5" s="1"/>
  <c r="J242" i="5" l="1"/>
  <c r="I241" i="5"/>
  <c r="K241" i="5" s="1"/>
  <c r="L241" i="5" s="1"/>
  <c r="J243" i="5" l="1"/>
  <c r="I242" i="5"/>
  <c r="K242" i="5" s="1"/>
  <c r="L242" i="5" s="1"/>
  <c r="J244" i="5" l="1"/>
  <c r="I243" i="5"/>
  <c r="K243" i="5" s="1"/>
  <c r="L243" i="5" s="1"/>
  <c r="J245" i="5" l="1"/>
  <c r="I244" i="5"/>
  <c r="K244" i="5" s="1"/>
  <c r="L244" i="5" s="1"/>
  <c r="J246" i="5" l="1"/>
  <c r="I245" i="5"/>
  <c r="K245" i="5" s="1"/>
  <c r="L245" i="5" s="1"/>
  <c r="J247" i="5" l="1"/>
  <c r="I246" i="5"/>
  <c r="K246" i="5" s="1"/>
  <c r="L246" i="5" s="1"/>
  <c r="J248" i="5" l="1"/>
  <c r="I247" i="5"/>
  <c r="K247" i="5" s="1"/>
  <c r="L247" i="5" s="1"/>
  <c r="J249" i="5" l="1"/>
  <c r="I248" i="5"/>
  <c r="K248" i="5" s="1"/>
  <c r="L248" i="5" s="1"/>
  <c r="J250" i="5" l="1"/>
  <c r="I249" i="5"/>
  <c r="K249" i="5" s="1"/>
  <c r="L249" i="5" s="1"/>
  <c r="J251" i="5" l="1"/>
  <c r="I250" i="5"/>
  <c r="K250" i="5" s="1"/>
  <c r="L250" i="5" s="1"/>
  <c r="J252" i="5" l="1"/>
  <c r="I251" i="5"/>
  <c r="K251" i="5" s="1"/>
  <c r="L251" i="5" s="1"/>
  <c r="J253" i="5" l="1"/>
  <c r="I252" i="5"/>
  <c r="K252" i="5" s="1"/>
  <c r="L252" i="5" s="1"/>
  <c r="J254" i="5" l="1"/>
  <c r="I253" i="5"/>
  <c r="K253" i="5" s="1"/>
  <c r="L253" i="5" s="1"/>
  <c r="J255" i="5" l="1"/>
  <c r="I254" i="5"/>
  <c r="K254" i="5" s="1"/>
  <c r="L254" i="5" s="1"/>
  <c r="J256" i="5" l="1"/>
  <c r="I255" i="5"/>
  <c r="K255" i="5" s="1"/>
  <c r="L255" i="5" s="1"/>
  <c r="J257" i="5" l="1"/>
  <c r="I256" i="5"/>
  <c r="K256" i="5" s="1"/>
  <c r="L256" i="5" s="1"/>
  <c r="J258" i="5" l="1"/>
  <c r="I257" i="5"/>
  <c r="K257" i="5" s="1"/>
  <c r="L257" i="5" s="1"/>
  <c r="J259" i="5" l="1"/>
  <c r="I258" i="5"/>
  <c r="K258" i="5" s="1"/>
  <c r="L258" i="5" s="1"/>
  <c r="J260" i="5" l="1"/>
  <c r="I259" i="5"/>
  <c r="K259" i="5" s="1"/>
  <c r="L259" i="5" s="1"/>
  <c r="J261" i="5" l="1"/>
  <c r="I260" i="5"/>
  <c r="K260" i="5" s="1"/>
  <c r="L260" i="5" s="1"/>
  <c r="J262" i="5" l="1"/>
  <c r="I261" i="5"/>
  <c r="K261" i="5" s="1"/>
  <c r="L261" i="5" s="1"/>
  <c r="J263" i="5" l="1"/>
  <c r="I262" i="5"/>
  <c r="K262" i="5" s="1"/>
  <c r="L262" i="5" s="1"/>
  <c r="J264" i="5" l="1"/>
  <c r="I263" i="5"/>
  <c r="K263" i="5" s="1"/>
  <c r="L263" i="5" s="1"/>
  <c r="J265" i="5" l="1"/>
  <c r="I264" i="5"/>
  <c r="K264" i="5" s="1"/>
  <c r="L264" i="5" s="1"/>
  <c r="J266" i="5" l="1"/>
  <c r="I265" i="5"/>
  <c r="K265" i="5" s="1"/>
  <c r="L265" i="5" s="1"/>
  <c r="J267" i="5" l="1"/>
  <c r="I266" i="5"/>
  <c r="K266" i="5" s="1"/>
  <c r="L266" i="5" s="1"/>
  <c r="J268" i="5" l="1"/>
  <c r="I267" i="5"/>
  <c r="K267" i="5" s="1"/>
  <c r="L267" i="5" s="1"/>
  <c r="J269" i="5" l="1"/>
  <c r="I268" i="5"/>
  <c r="K268" i="5" s="1"/>
  <c r="L268" i="5" s="1"/>
  <c r="J270" i="5" l="1"/>
  <c r="I269" i="5"/>
  <c r="K269" i="5" s="1"/>
  <c r="L269" i="5" s="1"/>
  <c r="J271" i="5" l="1"/>
  <c r="I270" i="5"/>
  <c r="K270" i="5" s="1"/>
  <c r="L270" i="5" s="1"/>
  <c r="J272" i="5" l="1"/>
  <c r="I271" i="5"/>
  <c r="K271" i="5" s="1"/>
  <c r="L271" i="5" s="1"/>
  <c r="J273" i="5" l="1"/>
  <c r="I272" i="5"/>
  <c r="K272" i="5" s="1"/>
  <c r="L272" i="5" s="1"/>
  <c r="J274" i="5" l="1"/>
  <c r="I273" i="5"/>
  <c r="K273" i="5" s="1"/>
  <c r="L273" i="5" s="1"/>
  <c r="J275" i="5" l="1"/>
  <c r="I274" i="5"/>
  <c r="K274" i="5" s="1"/>
  <c r="L274" i="5" s="1"/>
  <c r="J276" i="5" l="1"/>
  <c r="I275" i="5"/>
  <c r="K275" i="5" s="1"/>
  <c r="L275" i="5" s="1"/>
  <c r="J277" i="5" l="1"/>
  <c r="I276" i="5"/>
  <c r="K276" i="5" s="1"/>
  <c r="L276" i="5" s="1"/>
  <c r="J278" i="5" l="1"/>
  <c r="I277" i="5"/>
  <c r="K277" i="5" s="1"/>
  <c r="L277" i="5" s="1"/>
  <c r="J279" i="5" l="1"/>
  <c r="I278" i="5"/>
  <c r="K278" i="5" s="1"/>
  <c r="L278" i="5" s="1"/>
  <c r="I279" i="5" l="1"/>
  <c r="K279" i="5" s="1"/>
  <c r="L279" i="5" s="1"/>
  <c r="J280" i="5"/>
  <c r="J281" i="5" l="1"/>
  <c r="I280" i="5"/>
  <c r="K280" i="5" s="1"/>
  <c r="L280" i="5" s="1"/>
  <c r="J282" i="5" l="1"/>
  <c r="I281" i="5"/>
  <c r="K281" i="5" s="1"/>
  <c r="L281" i="5" s="1"/>
  <c r="J283" i="5" l="1"/>
  <c r="I282" i="5"/>
  <c r="K282" i="5" s="1"/>
  <c r="L282" i="5" s="1"/>
  <c r="J284" i="5" l="1"/>
  <c r="I283" i="5"/>
  <c r="K283" i="5" s="1"/>
  <c r="L283" i="5" s="1"/>
  <c r="J285" i="5" l="1"/>
  <c r="I284" i="5"/>
  <c r="K284" i="5" s="1"/>
  <c r="L284" i="5" s="1"/>
  <c r="J286" i="5" l="1"/>
  <c r="I285" i="5"/>
  <c r="K285" i="5" s="1"/>
  <c r="L285" i="5" s="1"/>
  <c r="J287" i="5" l="1"/>
  <c r="I286" i="5"/>
  <c r="K286" i="5" s="1"/>
  <c r="L286" i="5" s="1"/>
  <c r="J288" i="5" l="1"/>
  <c r="I287" i="5"/>
  <c r="K287" i="5" s="1"/>
  <c r="L287" i="5" s="1"/>
  <c r="J289" i="5" l="1"/>
  <c r="I288" i="5"/>
  <c r="K288" i="5" s="1"/>
  <c r="L288" i="5" s="1"/>
  <c r="J290" i="5" l="1"/>
  <c r="I289" i="5"/>
  <c r="K289" i="5" s="1"/>
  <c r="L289" i="5" s="1"/>
  <c r="J291" i="5" l="1"/>
  <c r="I290" i="5"/>
  <c r="K290" i="5" s="1"/>
  <c r="L290" i="5" s="1"/>
  <c r="J292" i="5" l="1"/>
  <c r="I291" i="5"/>
  <c r="K291" i="5" s="1"/>
  <c r="L291" i="5" s="1"/>
  <c r="J293" i="5" l="1"/>
  <c r="I292" i="5"/>
  <c r="K292" i="5" s="1"/>
  <c r="L292" i="5" s="1"/>
  <c r="J294" i="5" l="1"/>
  <c r="I293" i="5"/>
  <c r="K293" i="5" s="1"/>
  <c r="L293" i="5" s="1"/>
  <c r="J295" i="5" l="1"/>
  <c r="I294" i="5"/>
  <c r="K294" i="5" s="1"/>
  <c r="L294" i="5" s="1"/>
  <c r="J296" i="5" l="1"/>
  <c r="I295" i="5"/>
  <c r="K295" i="5" s="1"/>
  <c r="L295" i="5" s="1"/>
  <c r="J297" i="5" l="1"/>
  <c r="I296" i="5"/>
  <c r="K296" i="5" s="1"/>
  <c r="L296" i="5" s="1"/>
  <c r="J298" i="5" l="1"/>
  <c r="I297" i="5"/>
  <c r="K297" i="5" s="1"/>
  <c r="L297" i="5" s="1"/>
  <c r="J299" i="5" l="1"/>
  <c r="I298" i="5"/>
  <c r="K298" i="5" s="1"/>
  <c r="L298" i="5" s="1"/>
  <c r="J300" i="5" l="1"/>
  <c r="I299" i="5"/>
  <c r="K299" i="5" s="1"/>
  <c r="L299" i="5" s="1"/>
  <c r="J301" i="5" l="1"/>
  <c r="I300" i="5"/>
  <c r="K300" i="5" s="1"/>
  <c r="L300" i="5" s="1"/>
  <c r="J302" i="5" l="1"/>
  <c r="I301" i="5"/>
  <c r="K301" i="5" s="1"/>
  <c r="L301" i="5" s="1"/>
  <c r="J303" i="5" l="1"/>
  <c r="I302" i="5"/>
  <c r="K302" i="5" s="1"/>
  <c r="L302" i="5" s="1"/>
  <c r="J304" i="5" l="1"/>
  <c r="I303" i="5"/>
  <c r="K303" i="5" s="1"/>
  <c r="L303" i="5" s="1"/>
  <c r="J305" i="5" l="1"/>
  <c r="I304" i="5"/>
  <c r="K304" i="5" s="1"/>
  <c r="L304" i="5" s="1"/>
  <c r="J306" i="5" l="1"/>
  <c r="I305" i="5"/>
  <c r="K305" i="5" s="1"/>
  <c r="L305" i="5" s="1"/>
  <c r="J307" i="5" l="1"/>
  <c r="I306" i="5"/>
  <c r="K306" i="5" s="1"/>
  <c r="L306" i="5" s="1"/>
  <c r="J308" i="5" l="1"/>
  <c r="I307" i="5"/>
  <c r="K307" i="5" s="1"/>
  <c r="L307" i="5" s="1"/>
  <c r="J309" i="5" l="1"/>
  <c r="I308" i="5"/>
  <c r="K308" i="5" s="1"/>
  <c r="L308" i="5" s="1"/>
  <c r="J310" i="5" l="1"/>
  <c r="I309" i="5"/>
  <c r="K309" i="5" s="1"/>
  <c r="L309" i="5" s="1"/>
  <c r="J311" i="5" l="1"/>
  <c r="I310" i="5"/>
  <c r="K310" i="5" s="1"/>
  <c r="L310" i="5" s="1"/>
  <c r="J312" i="5" l="1"/>
  <c r="I311" i="5"/>
  <c r="K311" i="5" s="1"/>
  <c r="L311" i="5" s="1"/>
  <c r="J313" i="5" l="1"/>
  <c r="I312" i="5"/>
  <c r="K312" i="5" s="1"/>
  <c r="L312" i="5" s="1"/>
  <c r="J314" i="5" l="1"/>
  <c r="I313" i="5"/>
  <c r="K313" i="5" s="1"/>
  <c r="L313" i="5" s="1"/>
  <c r="J315" i="5" l="1"/>
  <c r="I314" i="5"/>
  <c r="K314" i="5" s="1"/>
  <c r="L314" i="5" s="1"/>
  <c r="J316" i="5" l="1"/>
  <c r="I315" i="5"/>
  <c r="K315" i="5" s="1"/>
  <c r="L315" i="5" s="1"/>
  <c r="J317" i="5" l="1"/>
  <c r="I316" i="5"/>
  <c r="K316" i="5" s="1"/>
  <c r="L316" i="5" s="1"/>
  <c r="J318" i="5" l="1"/>
  <c r="I317" i="5"/>
  <c r="K317" i="5" s="1"/>
  <c r="L317" i="5" s="1"/>
  <c r="J319" i="5" l="1"/>
  <c r="I318" i="5"/>
  <c r="K318" i="5" s="1"/>
  <c r="L318" i="5" s="1"/>
  <c r="J320" i="5" l="1"/>
  <c r="I319" i="5"/>
  <c r="K319" i="5" s="1"/>
  <c r="L319" i="5" s="1"/>
  <c r="J321" i="5" l="1"/>
  <c r="I320" i="5"/>
  <c r="K320" i="5" s="1"/>
  <c r="L320" i="5" s="1"/>
  <c r="J322" i="5" l="1"/>
  <c r="I321" i="5"/>
  <c r="K321" i="5" s="1"/>
  <c r="L321" i="5" s="1"/>
  <c r="J323" i="5" l="1"/>
  <c r="I322" i="5"/>
  <c r="K322" i="5" s="1"/>
  <c r="L322" i="5" s="1"/>
  <c r="J324" i="5" l="1"/>
  <c r="I323" i="5"/>
  <c r="K323" i="5" s="1"/>
  <c r="L323" i="5" s="1"/>
  <c r="J325" i="5" l="1"/>
  <c r="I324" i="5"/>
  <c r="K324" i="5" s="1"/>
  <c r="L324" i="5" s="1"/>
  <c r="J326" i="5" l="1"/>
  <c r="I325" i="5"/>
  <c r="K325" i="5" s="1"/>
  <c r="L325" i="5" s="1"/>
  <c r="J327" i="5" l="1"/>
  <c r="I326" i="5"/>
  <c r="K326" i="5" s="1"/>
  <c r="L326" i="5" s="1"/>
  <c r="J328" i="5" l="1"/>
  <c r="I327" i="5"/>
  <c r="K327" i="5" s="1"/>
  <c r="L327" i="5" s="1"/>
  <c r="J329" i="5" l="1"/>
  <c r="I328" i="5"/>
  <c r="K328" i="5" s="1"/>
  <c r="L328" i="5" s="1"/>
  <c r="J330" i="5" l="1"/>
  <c r="I329" i="5"/>
  <c r="K329" i="5" s="1"/>
  <c r="L329" i="5" s="1"/>
  <c r="J331" i="5" l="1"/>
  <c r="I330" i="5"/>
  <c r="K330" i="5" s="1"/>
  <c r="L330" i="5" s="1"/>
  <c r="J332" i="5" l="1"/>
  <c r="I331" i="5"/>
  <c r="K331" i="5" s="1"/>
  <c r="L331" i="5" s="1"/>
  <c r="J333" i="5" l="1"/>
  <c r="I332" i="5"/>
  <c r="K332" i="5" s="1"/>
  <c r="L332" i="5" s="1"/>
  <c r="J334" i="5" l="1"/>
  <c r="I333" i="5"/>
  <c r="K333" i="5" s="1"/>
  <c r="L333" i="5" s="1"/>
  <c r="J335" i="5" l="1"/>
  <c r="I334" i="5"/>
  <c r="K334" i="5" s="1"/>
  <c r="L334" i="5" s="1"/>
  <c r="J336" i="5" l="1"/>
  <c r="I335" i="5"/>
  <c r="K335" i="5" s="1"/>
  <c r="L335" i="5" s="1"/>
  <c r="J337" i="5" l="1"/>
  <c r="I336" i="5"/>
  <c r="K336" i="5" s="1"/>
  <c r="L336" i="5" s="1"/>
  <c r="J338" i="5" l="1"/>
  <c r="I337" i="5"/>
  <c r="K337" i="5" s="1"/>
  <c r="L337" i="5" s="1"/>
  <c r="J339" i="5" l="1"/>
  <c r="I338" i="5"/>
  <c r="K338" i="5" s="1"/>
  <c r="L338" i="5" s="1"/>
  <c r="I339" i="5" l="1"/>
  <c r="K339" i="5" s="1"/>
  <c r="L339" i="5" s="1"/>
  <c r="J340" i="5"/>
  <c r="J341" i="5" l="1"/>
  <c r="I340" i="5"/>
  <c r="K340" i="5" s="1"/>
  <c r="L340" i="5" s="1"/>
  <c r="J342" i="5" l="1"/>
  <c r="I341" i="5"/>
  <c r="K341" i="5" s="1"/>
  <c r="L341" i="5" s="1"/>
  <c r="J343" i="5" l="1"/>
  <c r="I342" i="5"/>
  <c r="K342" i="5" s="1"/>
  <c r="L342" i="5" s="1"/>
  <c r="J344" i="5" l="1"/>
  <c r="I343" i="5"/>
  <c r="K343" i="5" s="1"/>
  <c r="L343" i="5" s="1"/>
  <c r="J345" i="5" l="1"/>
  <c r="I344" i="5"/>
  <c r="K344" i="5" s="1"/>
  <c r="L344" i="5" s="1"/>
  <c r="J346" i="5" l="1"/>
  <c r="I345" i="5"/>
  <c r="K345" i="5" s="1"/>
  <c r="L345" i="5" s="1"/>
  <c r="J347" i="5" l="1"/>
  <c r="I346" i="5"/>
  <c r="K346" i="5" s="1"/>
  <c r="L346" i="5" s="1"/>
  <c r="J348" i="5" l="1"/>
  <c r="I347" i="5"/>
  <c r="K347" i="5" s="1"/>
  <c r="L347" i="5" s="1"/>
  <c r="J349" i="5" l="1"/>
  <c r="I348" i="5"/>
  <c r="K348" i="5" s="1"/>
  <c r="L348" i="5" s="1"/>
  <c r="J350" i="5" l="1"/>
  <c r="I349" i="5"/>
  <c r="K349" i="5" s="1"/>
  <c r="L349" i="5" s="1"/>
  <c r="J351" i="5" l="1"/>
  <c r="I350" i="5"/>
  <c r="K350" i="5" s="1"/>
  <c r="L350" i="5" s="1"/>
  <c r="J352" i="5" l="1"/>
  <c r="I351" i="5"/>
  <c r="K351" i="5" s="1"/>
  <c r="L351" i="5" s="1"/>
  <c r="J353" i="5" l="1"/>
  <c r="I352" i="5"/>
  <c r="K352" i="5" s="1"/>
  <c r="L352" i="5" s="1"/>
  <c r="J354" i="5" l="1"/>
  <c r="I353" i="5"/>
  <c r="K353" i="5" s="1"/>
  <c r="L353" i="5" s="1"/>
  <c r="J355" i="5" l="1"/>
  <c r="I354" i="5"/>
  <c r="K354" i="5" s="1"/>
  <c r="L354" i="5" s="1"/>
  <c r="J356" i="5" l="1"/>
  <c r="I355" i="5"/>
  <c r="K355" i="5" s="1"/>
  <c r="L355" i="5" s="1"/>
  <c r="J357" i="5" l="1"/>
  <c r="I356" i="5"/>
  <c r="K356" i="5" s="1"/>
  <c r="L356" i="5" s="1"/>
  <c r="J358" i="5" l="1"/>
  <c r="I357" i="5"/>
  <c r="K357" i="5" s="1"/>
  <c r="L357" i="5" s="1"/>
  <c r="J359" i="5" l="1"/>
  <c r="I358" i="5"/>
  <c r="K358" i="5" s="1"/>
  <c r="L358" i="5" s="1"/>
  <c r="J360" i="5" l="1"/>
  <c r="I359" i="5"/>
  <c r="K359" i="5" s="1"/>
  <c r="L359" i="5" s="1"/>
  <c r="J361" i="5" l="1"/>
  <c r="I360" i="5"/>
  <c r="K360" i="5" s="1"/>
  <c r="L360" i="5" s="1"/>
  <c r="J362" i="5" l="1"/>
  <c r="I361" i="5"/>
  <c r="K361" i="5" s="1"/>
  <c r="L361" i="5" s="1"/>
  <c r="J363" i="5" l="1"/>
  <c r="I362" i="5"/>
  <c r="K362" i="5" s="1"/>
  <c r="L362" i="5" s="1"/>
  <c r="J364" i="5" l="1"/>
  <c r="I363" i="5"/>
  <c r="K363" i="5" s="1"/>
  <c r="L363" i="5" s="1"/>
  <c r="J365" i="5" l="1"/>
  <c r="I364" i="5"/>
  <c r="K364" i="5" s="1"/>
  <c r="L364" i="5" s="1"/>
  <c r="J366" i="5" l="1"/>
  <c r="I365" i="5"/>
  <c r="K365" i="5" s="1"/>
  <c r="L365" i="5" s="1"/>
  <c r="J367" i="5" l="1"/>
  <c r="I366" i="5"/>
  <c r="K366" i="5" s="1"/>
  <c r="L366" i="5" s="1"/>
  <c r="J368" i="5" l="1"/>
  <c r="I367" i="5"/>
  <c r="K367" i="5" s="1"/>
  <c r="L367" i="5" s="1"/>
  <c r="J369" i="5" l="1"/>
  <c r="I369" i="5" s="1"/>
  <c r="K369" i="5" s="1"/>
  <c r="I368" i="5"/>
  <c r="K368" i="5" s="1"/>
  <c r="L368" i="5" s="1"/>
  <c r="L369" i="5" l="1"/>
  <c r="C23" i="5" s="1"/>
  <c r="L10" i="12"/>
  <c r="L11" i="12" s="1"/>
  <c r="L12" i="12" s="1"/>
  <c r="L13" i="12" s="1"/>
  <c r="L14" i="12" s="1"/>
  <c r="L15" i="12" s="1"/>
  <c r="L16" i="12" s="1"/>
  <c r="C23" i="12" s="1"/>
  <c r="C22" i="5" l="1"/>
  <c r="B24" i="5"/>
  <c r="C25" i="5"/>
  <c r="C24" i="5"/>
  <c r="L17" i="12"/>
  <c r="L18" i="12" s="1"/>
  <c r="L19" i="12" s="1"/>
  <c r="L20" i="12" s="1"/>
  <c r="L21" i="12" s="1"/>
  <c r="L22" i="12" s="1"/>
  <c r="L23" i="12" s="1"/>
  <c r="L24" i="12" s="1"/>
  <c r="L25" i="12" s="1"/>
  <c r="L26" i="12" s="1"/>
  <c r="L27" i="12" s="1"/>
  <c r="L28" i="12" s="1"/>
  <c r="L29" i="12" s="1"/>
  <c r="L30" i="12" s="1"/>
  <c r="C22" i="12" s="1"/>
  <c r="C26" i="5" l="1"/>
  <c r="B26" i="5"/>
  <c r="C17" i="5"/>
  <c r="C27" i="5"/>
  <c r="B24" i="12"/>
  <c r="C24" i="12"/>
  <c r="C25" i="12"/>
  <c r="L31" i="12"/>
  <c r="L32" i="12" s="1"/>
  <c r="L33" i="12" s="1"/>
  <c r="L34" i="12" s="1"/>
  <c r="L35" i="12" s="1"/>
  <c r="L36" i="12" s="1"/>
  <c r="L37" i="12" s="1"/>
  <c r="L38" i="12" s="1"/>
  <c r="L39" i="12" s="1"/>
  <c r="L40" i="12" s="1"/>
  <c r="L41" i="12" s="1"/>
  <c r="L42" i="12" s="1"/>
  <c r="L43" i="12" s="1"/>
  <c r="L44" i="12" s="1"/>
  <c r="L45" i="12" s="1"/>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L75" i="12" s="1"/>
  <c r="L76" i="12" s="1"/>
  <c r="L77" i="12" s="1"/>
  <c r="L78" i="12" s="1"/>
  <c r="L79" i="12" s="1"/>
  <c r="L80" i="12" s="1"/>
  <c r="L81" i="12" s="1"/>
  <c r="L82" i="12" s="1"/>
  <c r="L83" i="12" s="1"/>
  <c r="L84" i="12" s="1"/>
  <c r="L85" i="12" s="1"/>
  <c r="L86" i="12" s="1"/>
  <c r="L87" i="12" s="1"/>
  <c r="L88" i="12" s="1"/>
  <c r="L89" i="12" s="1"/>
  <c r="L90" i="12" s="1"/>
  <c r="L91" i="12" s="1"/>
  <c r="L92" i="12" s="1"/>
  <c r="L93" i="12" s="1"/>
  <c r="L94" i="12" s="1"/>
  <c r="L95" i="12" s="1"/>
  <c r="L96" i="12" s="1"/>
  <c r="L97" i="12" s="1"/>
  <c r="L98" i="12" s="1"/>
  <c r="L99" i="12" s="1"/>
  <c r="L100" i="12" s="1"/>
  <c r="L101" i="12" s="1"/>
  <c r="L102" i="12" s="1"/>
  <c r="L103" i="12" s="1"/>
  <c r="L104" i="12" s="1"/>
  <c r="L105" i="12" s="1"/>
  <c r="L106" i="12" s="1"/>
  <c r="L107" i="12" s="1"/>
  <c r="L108" i="12" s="1"/>
  <c r="L109" i="12" s="1"/>
  <c r="L110" i="12" s="1"/>
  <c r="L111" i="12" s="1"/>
  <c r="L112" i="12" s="1"/>
  <c r="L113" i="12" s="1"/>
  <c r="L114" i="12" s="1"/>
  <c r="L115" i="12" s="1"/>
  <c r="L116" i="12" s="1"/>
  <c r="L117" i="12" s="1"/>
  <c r="L118" i="12" s="1"/>
  <c r="L119" i="12" s="1"/>
  <c r="L120" i="12" s="1"/>
  <c r="L121" i="12" s="1"/>
  <c r="L122" i="12" s="1"/>
  <c r="L123" i="12" s="1"/>
  <c r="L124" i="12" s="1"/>
  <c r="L125" i="12" s="1"/>
  <c r="L126" i="12" s="1"/>
  <c r="L127" i="12" s="1"/>
  <c r="L128" i="12" s="1"/>
  <c r="L129" i="12" s="1"/>
  <c r="L130" i="12" s="1"/>
  <c r="L131" i="12" s="1"/>
  <c r="L132" i="12" s="1"/>
  <c r="L133" i="12" s="1"/>
  <c r="L134" i="12" s="1"/>
  <c r="L135" i="12" s="1"/>
  <c r="L136" i="12" s="1"/>
  <c r="L137" i="12" s="1"/>
  <c r="L138" i="12" s="1"/>
  <c r="L139" i="12" s="1"/>
  <c r="L140" i="12" s="1"/>
  <c r="L141" i="12" s="1"/>
  <c r="L142" i="12" s="1"/>
  <c r="L143" i="12" s="1"/>
  <c r="L144" i="12" s="1"/>
  <c r="L145" i="12" s="1"/>
  <c r="L146" i="12" s="1"/>
  <c r="L147" i="12" s="1"/>
  <c r="L148" i="12" s="1"/>
  <c r="L149" i="12" s="1"/>
  <c r="L150" i="12" s="1"/>
  <c r="L151" i="12" s="1"/>
  <c r="L152" i="12" s="1"/>
  <c r="L153" i="12" s="1"/>
  <c r="L154" i="12" s="1"/>
  <c r="L155" i="12" s="1"/>
  <c r="L156" i="12" s="1"/>
  <c r="L157" i="12" s="1"/>
  <c r="L158" i="12" s="1"/>
  <c r="L159" i="12" s="1"/>
  <c r="L160" i="12" s="1"/>
  <c r="L161" i="12" s="1"/>
  <c r="L162" i="12" s="1"/>
  <c r="L163" i="12" s="1"/>
  <c r="L164" i="12" s="1"/>
  <c r="L165" i="12" s="1"/>
  <c r="L166" i="12" s="1"/>
  <c r="L167" i="12" s="1"/>
  <c r="L168" i="12" s="1"/>
  <c r="L169" i="12" s="1"/>
  <c r="L170" i="12" s="1"/>
  <c r="L171" i="12" s="1"/>
  <c r="L172" i="12" s="1"/>
  <c r="L173" i="12" s="1"/>
  <c r="L174" i="12" s="1"/>
  <c r="L175" i="12" s="1"/>
  <c r="L176" i="12" s="1"/>
  <c r="L177" i="12" s="1"/>
  <c r="L178" i="12" s="1"/>
  <c r="L179" i="12" s="1"/>
  <c r="L180" i="12" s="1"/>
  <c r="L181" i="12" s="1"/>
  <c r="L182" i="12" s="1"/>
  <c r="L183" i="12" s="1"/>
  <c r="L184" i="12" s="1"/>
  <c r="L185" i="12" s="1"/>
  <c r="L186" i="12" s="1"/>
  <c r="L187" i="12" s="1"/>
  <c r="L188" i="12" s="1"/>
  <c r="L189" i="12" s="1"/>
  <c r="L190" i="12" s="1"/>
  <c r="L191" i="12" s="1"/>
  <c r="L192" i="12" s="1"/>
  <c r="L193" i="12" s="1"/>
  <c r="L194" i="12" s="1"/>
  <c r="L195" i="12" s="1"/>
  <c r="L196" i="12" s="1"/>
  <c r="L197" i="12" s="1"/>
  <c r="L198" i="12" s="1"/>
  <c r="L199" i="12" s="1"/>
  <c r="L200" i="12" s="1"/>
  <c r="L201" i="12" s="1"/>
  <c r="L202" i="12" s="1"/>
  <c r="L203" i="12" s="1"/>
  <c r="L204" i="12" s="1"/>
  <c r="L205" i="12" s="1"/>
  <c r="L206" i="12" s="1"/>
  <c r="L207" i="12" s="1"/>
  <c r="L208" i="12" s="1"/>
  <c r="L209" i="12" s="1"/>
  <c r="L210" i="12" s="1"/>
  <c r="L211" i="12" s="1"/>
  <c r="L212" i="12" s="1"/>
  <c r="L213" i="12" s="1"/>
  <c r="L214" i="12" s="1"/>
  <c r="L215" i="12" s="1"/>
  <c r="L216" i="12" s="1"/>
  <c r="L217" i="12" s="1"/>
  <c r="L218" i="12" s="1"/>
  <c r="L219" i="12" s="1"/>
  <c r="L220" i="12" s="1"/>
  <c r="L221" i="12" s="1"/>
  <c r="L222" i="12" s="1"/>
  <c r="L223" i="12" s="1"/>
  <c r="L224" i="12" s="1"/>
  <c r="L225" i="12" s="1"/>
  <c r="L226" i="12" s="1"/>
  <c r="L227" i="12" s="1"/>
  <c r="L228" i="12" s="1"/>
  <c r="L229" i="12" s="1"/>
  <c r="L230" i="12" s="1"/>
  <c r="L231" i="12" s="1"/>
  <c r="L232" i="12" s="1"/>
  <c r="L233" i="12" s="1"/>
  <c r="L234" i="12" s="1"/>
  <c r="L235" i="12" s="1"/>
  <c r="L236" i="12" s="1"/>
  <c r="L237" i="12" s="1"/>
  <c r="L238" i="12" s="1"/>
  <c r="L239" i="12" s="1"/>
  <c r="L240" i="12" s="1"/>
  <c r="L241" i="12" s="1"/>
  <c r="L242" i="12" s="1"/>
  <c r="L243" i="12" s="1"/>
  <c r="L244" i="12" s="1"/>
  <c r="L245" i="12" s="1"/>
  <c r="L246" i="12" s="1"/>
  <c r="L247" i="12" s="1"/>
  <c r="L248" i="12" s="1"/>
  <c r="L249" i="12" s="1"/>
  <c r="L250" i="12" s="1"/>
  <c r="L251" i="12" s="1"/>
  <c r="L252" i="12" s="1"/>
  <c r="L253" i="12" s="1"/>
  <c r="L254" i="12" s="1"/>
  <c r="L255" i="12" s="1"/>
  <c r="L256" i="12" s="1"/>
  <c r="L257" i="12" s="1"/>
  <c r="L258" i="12" s="1"/>
  <c r="L259" i="12" s="1"/>
  <c r="L260" i="12" s="1"/>
  <c r="L261" i="12" s="1"/>
  <c r="L262" i="12" s="1"/>
  <c r="L263" i="12" s="1"/>
  <c r="L264" i="12" s="1"/>
  <c r="L265" i="12" s="1"/>
  <c r="L266" i="12" s="1"/>
  <c r="L267" i="12" s="1"/>
  <c r="L268" i="12" s="1"/>
  <c r="L269" i="12" s="1"/>
  <c r="L270" i="12" s="1"/>
  <c r="L271" i="12" s="1"/>
  <c r="L272" i="12" s="1"/>
  <c r="L273" i="12" s="1"/>
  <c r="L274" i="12" s="1"/>
  <c r="L275" i="12" s="1"/>
  <c r="L276" i="12" s="1"/>
  <c r="L277" i="12" s="1"/>
  <c r="L278" i="12" s="1"/>
  <c r="L279" i="12" s="1"/>
  <c r="L280" i="12" s="1"/>
  <c r="L281" i="12" s="1"/>
  <c r="L282" i="12" s="1"/>
  <c r="L283" i="12" s="1"/>
  <c r="L284" i="12" s="1"/>
  <c r="L285" i="12" s="1"/>
  <c r="L286" i="12" s="1"/>
  <c r="L287" i="12" s="1"/>
  <c r="L288" i="12" s="1"/>
  <c r="L289" i="12" s="1"/>
  <c r="L290" i="12" s="1"/>
  <c r="L291" i="12" s="1"/>
  <c r="L292" i="12" s="1"/>
  <c r="L293" i="12" s="1"/>
  <c r="L294" i="12" s="1"/>
  <c r="L295" i="12" s="1"/>
  <c r="L296" i="12" s="1"/>
  <c r="L297" i="12" s="1"/>
  <c r="L298" i="12" s="1"/>
  <c r="L299" i="12" s="1"/>
  <c r="L300" i="12" s="1"/>
  <c r="L301" i="12" s="1"/>
  <c r="L302" i="12" s="1"/>
  <c r="L303" i="12" s="1"/>
  <c r="L304" i="12" s="1"/>
  <c r="L305" i="12" s="1"/>
  <c r="L306" i="12" s="1"/>
  <c r="L307" i="12" s="1"/>
  <c r="L308" i="12" s="1"/>
  <c r="L309" i="12" s="1"/>
  <c r="L310" i="12" s="1"/>
  <c r="L311" i="12" s="1"/>
  <c r="L312" i="12" s="1"/>
  <c r="L313" i="12" s="1"/>
  <c r="L314" i="12" s="1"/>
  <c r="L315" i="12" s="1"/>
  <c r="L316" i="12" s="1"/>
  <c r="L317" i="12" s="1"/>
  <c r="L318" i="12" s="1"/>
  <c r="L319" i="12" s="1"/>
  <c r="L320" i="12" s="1"/>
  <c r="L321" i="12" s="1"/>
  <c r="L322" i="12" s="1"/>
  <c r="L323" i="12" s="1"/>
  <c r="L324" i="12" s="1"/>
  <c r="L325" i="12" s="1"/>
  <c r="L326" i="12" s="1"/>
  <c r="L327" i="12" s="1"/>
  <c r="L328" i="12" s="1"/>
  <c r="L329" i="12" s="1"/>
  <c r="L330" i="12" s="1"/>
  <c r="L331" i="12" s="1"/>
  <c r="L332" i="12" s="1"/>
  <c r="L333" i="12" s="1"/>
  <c r="L334" i="12" s="1"/>
  <c r="L335" i="12" s="1"/>
  <c r="L336" i="12" s="1"/>
  <c r="L337" i="12" s="1"/>
  <c r="L338" i="12" s="1"/>
  <c r="L339" i="12" s="1"/>
  <c r="L340" i="12" s="1"/>
  <c r="L341" i="12" s="1"/>
  <c r="L342" i="12" s="1"/>
  <c r="L343" i="12" s="1"/>
  <c r="L344" i="12" s="1"/>
  <c r="L345" i="12" s="1"/>
  <c r="L346" i="12" s="1"/>
  <c r="L347" i="12" s="1"/>
  <c r="L348" i="12" s="1"/>
  <c r="L349" i="12" s="1"/>
  <c r="L350" i="12" s="1"/>
  <c r="L351" i="12" s="1"/>
  <c r="L352" i="12" s="1"/>
  <c r="L353" i="12" s="1"/>
  <c r="L354" i="12" s="1"/>
  <c r="L355" i="12" s="1"/>
  <c r="L356" i="12" s="1"/>
  <c r="L357" i="12" s="1"/>
  <c r="L358" i="12" s="1"/>
  <c r="L359" i="12" s="1"/>
  <c r="L360" i="12" s="1"/>
  <c r="L361" i="12" s="1"/>
  <c r="L362" i="12" s="1"/>
  <c r="L363" i="12" s="1"/>
  <c r="L364" i="12" s="1"/>
  <c r="L365" i="12" s="1"/>
  <c r="L366" i="12" s="1"/>
  <c r="L367" i="12" s="1"/>
  <c r="L368" i="12" s="1"/>
  <c r="L369" i="12" s="1"/>
  <c r="L370" i="12" s="1"/>
  <c r="L371" i="12" s="1"/>
  <c r="L372" i="12" s="1"/>
  <c r="L373" i="12" s="1"/>
  <c r="C26" i="12" l="1"/>
  <c r="B26" i="12"/>
  <c r="C17" i="12" l="1"/>
  <c r="C27" i="12"/>
</calcChain>
</file>

<file path=xl/sharedStrings.xml><?xml version="1.0" encoding="utf-8"?>
<sst xmlns="http://schemas.openxmlformats.org/spreadsheetml/2006/main" count="93" uniqueCount="44">
  <si>
    <t>Today</t>
  </si>
  <si>
    <t>Week</t>
  </si>
  <si>
    <t>Running Total</t>
  </si>
  <si>
    <t>Forecast by Week</t>
  </si>
  <si>
    <t>Qty</t>
  </si>
  <si>
    <t>Forecast by Day</t>
  </si>
  <si>
    <t>Day</t>
  </si>
  <si>
    <t>Forecast by Month</t>
  </si>
  <si>
    <t>Month</t>
  </si>
  <si>
    <t>What is you current stock on hand units, available to sell?</t>
  </si>
  <si>
    <t>How many days from when you place an order with your vendor until you receive the product?</t>
  </si>
  <si>
    <t>Your recommended replenishment is this many units:</t>
  </si>
  <si>
    <t>Answer the following questions to determine the optimal replenishment quantity for your product:</t>
  </si>
  <si>
    <t>A</t>
  </si>
  <si>
    <t>B</t>
  </si>
  <si>
    <t>C</t>
  </si>
  <si>
    <t>D</t>
  </si>
  <si>
    <t>Replenishment Explanation:</t>
  </si>
  <si>
    <t>Lost Sales due to stocking out during lead time:</t>
  </si>
  <si>
    <t>How many units on outstanding customer orders ?</t>
  </si>
  <si>
    <t>If you stock out, what % of lost sales do you expect to recover when you are back in stock?</t>
  </si>
  <si>
    <t>How many days of cover do you wish to keep in stock?  In other words, when your next order arrives, how many days of stock do you want to have on hand?</t>
  </si>
  <si>
    <t>Recommended Order Quantity = B + A + D - C</t>
  </si>
  <si>
    <t>Enter your forecasts here:</t>
  </si>
  <si>
    <t>How many units are inbound on existing purchase orders?</t>
  </si>
  <si>
    <t>REPLENISHMENT CALCULATOR</t>
  </si>
  <si>
    <t>Instructions for using this template</t>
  </si>
  <si>
    <t>1.</t>
  </si>
  <si>
    <t>To use this template you will need a daily, weekly or monthly sales forecast.</t>
  </si>
  <si>
    <t>2.</t>
  </si>
  <si>
    <t>This template is designed to be used for a single sku (stock keeping unit or product).</t>
  </si>
  <si>
    <t>3.</t>
  </si>
  <si>
    <t>You can use our forecasting app to generate the forecast, or use your own forecast.</t>
  </si>
  <si>
    <t>4.</t>
  </si>
  <si>
    <t>5.</t>
  </si>
  <si>
    <t>Once you have a forecast, populate column G (labeled 'Qty') in the appropriate sheet (Monhtly, Weekly or Daily).  Over-write the existing example data by typing in or copying and pasting your actual forecast values.</t>
  </si>
  <si>
    <t>Now simply answer the questions in the sheet by entering values in column C, over-writing the example answers.</t>
  </si>
  <si>
    <t>6.</t>
  </si>
  <si>
    <t xml:space="preserve">The recommended order quantity will be displayed in row 17.  </t>
  </si>
  <si>
    <t>7.</t>
  </si>
  <si>
    <t>The calculation is explained in rows 21-27.   Some information is repeated here simply as an explanation.  If you don’t need the explanation or find it confusing, please just ignore this section but don't delete it as we use this information to calculate the recommendation in row 17.</t>
  </si>
  <si>
    <t>8.</t>
  </si>
  <si>
    <t>help@dataquestgroup.com</t>
  </si>
  <si>
    <t>If you have questions or need assistance please contact us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</si>
</sst>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_);\(#,##0.0\)"/>
  </numFmts>
  <fonts count="18" x14ac:knownFonts="1">
    <font>
      <sz val="11"/>
      <color theme="1"/>
      <name val="Calibri"/>
      <family val="2"/>
      <scheme val="minor"/>
    </font>
    <font>
      <sz val="11"/>
      <color indexed="8"/>
      <name val="Arial"/>
      <family val="2"/>
    </font>
    <font>
      <sz val="11"/>
      <color indexed="8"/>
      <name val="Verdana"/>
      <family val="2"/>
    </font>
    <font>
      <sz val="11"/>
      <color indexed="8"/>
      <name val="Calibri"/>
      <family val="2"/>
      <scheme val="minor"/>
    </font>
    <font>
      <b/>
      <sz val="16"/>
      <color theme="1" tint="0.499984740745262"/>
      <name val="Calibri"/>
      <family val="2"/>
      <scheme val="minor"/>
    </font>
    <font>
      <b/>
      <i/>
      <sz val="11"/>
      <color indexed="8"/>
      <name val="Calibri"/>
      <family val="2"/>
      <scheme val="minor"/>
    </font>
    <font>
      <b/>
      <sz val="12"/>
      <color theme="1"/>
      <name val="Calibri"/>
      <family val="2"/>
      <scheme val="minor"/>
    </font>
    <font>
      <sz val="11"/>
      <color theme="1"/>
      <name val="Calibri"/>
      <family val="2"/>
      <scheme val="minor"/>
    </font>
    <font>
      <b/>
      <sz val="11"/>
      <color indexed="8"/>
      <name val="Calibri"/>
      <family val="2"/>
      <scheme val="minor"/>
    </font>
    <font>
      <b/>
      <u/>
      <sz val="11"/>
      <color theme="1"/>
      <name val="Calibri"/>
      <family val="2"/>
      <scheme val="minor"/>
    </font>
    <font>
      <b/>
      <i/>
      <sz val="12"/>
      <color theme="0"/>
      <name val="Calibri"/>
      <family val="2"/>
      <scheme val="minor"/>
    </font>
    <font>
      <u/>
      <sz val="11"/>
      <color indexed="8"/>
      <name val="Calibri"/>
      <family val="2"/>
      <scheme val="minor"/>
    </font>
    <font>
      <b/>
      <sz val="11"/>
      <color theme="1" tint="0.34998626667073579"/>
      <name val="Calibri"/>
      <family val="2"/>
      <scheme val="minor"/>
    </font>
    <font>
      <i/>
      <sz val="11"/>
      <color indexed="8"/>
      <name val="Calibri"/>
      <family val="2"/>
      <scheme val="minor"/>
    </font>
    <font>
      <u/>
      <sz val="11"/>
      <color indexed="8"/>
      <name val="Verdana"/>
      <family val="2"/>
    </font>
    <font>
      <b/>
      <u/>
      <sz val="11"/>
      <color indexed="8"/>
      <name val="Calibri"/>
      <family val="2"/>
      <scheme val="minor"/>
    </font>
    <font>
      <sz val="14"/>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gradientFill degree="90">
        <stop position="0">
          <color theme="0"/>
        </stop>
        <stop position="1">
          <color theme="0" tint="-0.1490218817712943"/>
        </stop>
      </gradientFill>
    </fill>
    <fill>
      <gradientFill degree="90">
        <stop position="0">
          <color theme="0"/>
        </stop>
        <stop position="0.5">
          <color theme="9" tint="-0.25098422193060094"/>
        </stop>
        <stop position="1">
          <color theme="0"/>
        </stop>
      </gradientFill>
    </fill>
    <fill>
      <patternFill patternType="solid">
        <fgColor rgb="FFFFFF00"/>
        <bgColor indexed="64"/>
      </patternFill>
    </fill>
    <fill>
      <patternFill patternType="solid">
        <fgColor rgb="FF0070C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7" fillId="0" borderId="0" applyNumberFormat="0" applyFill="0" applyBorder="0" applyAlignment="0" applyProtection="0"/>
  </cellStyleXfs>
  <cellXfs count="65">
    <xf numFmtId="0" fontId="0" fillId="0" borderId="0" xfId="0"/>
    <xf numFmtId="0" fontId="1" fillId="2" borderId="0" xfId="0" applyFont="1" applyFill="1"/>
    <xf numFmtId="0" fontId="1" fillId="2" borderId="0" xfId="0" applyFont="1" applyFill="1" applyBorder="1"/>
    <xf numFmtId="0" fontId="3" fillId="2" borderId="0" xfId="0" applyFont="1" applyFill="1"/>
    <xf numFmtId="0" fontId="3" fillId="2" borderId="0" xfId="0" applyFont="1" applyFill="1" applyBorder="1"/>
    <xf numFmtId="0" fontId="5" fillId="2" borderId="0" xfId="0" applyFont="1" applyFill="1" applyBorder="1" applyAlignment="1">
      <alignment horizontal="right" vertical="center" indent="2"/>
    </xf>
    <xf numFmtId="0" fontId="2" fillId="2" borderId="0" xfId="0" applyFont="1" applyFill="1"/>
    <xf numFmtId="0" fontId="8" fillId="2" borderId="0" xfId="0" applyFont="1" applyFill="1" applyAlignment="1">
      <alignment horizontal="center"/>
    </xf>
    <xf numFmtId="0" fontId="9" fillId="2" borderId="0" xfId="0" applyFont="1" applyFill="1" applyBorder="1" applyAlignment="1">
      <alignment horizontal="center" vertical="center" wrapText="1"/>
    </xf>
    <xf numFmtId="37" fontId="3" fillId="2" borderId="0" xfId="1" applyNumberFormat="1" applyFont="1" applyFill="1" applyAlignment="1">
      <alignment horizontal="center"/>
    </xf>
    <xf numFmtId="37" fontId="3" fillId="2" borderId="0" xfId="0" applyNumberFormat="1" applyFont="1" applyFill="1" applyAlignment="1">
      <alignment horizontal="center"/>
    </xf>
    <xf numFmtId="0" fontId="10" fillId="5" borderId="0" xfId="0" applyFont="1" applyFill="1" applyAlignment="1">
      <alignment horizontal="left"/>
    </xf>
    <xf numFmtId="37" fontId="3" fillId="2" borderId="0" xfId="0" applyNumberFormat="1" applyFont="1" applyFill="1" applyAlignment="1">
      <alignment horizontal="left"/>
    </xf>
    <xf numFmtId="3" fontId="11" fillId="2" borderId="0" xfId="0" applyNumberFormat="1" applyFont="1" applyFill="1" applyAlignment="1">
      <alignment horizontal="left"/>
    </xf>
    <xf numFmtId="0" fontId="9" fillId="2" borderId="3" xfId="0" applyFont="1" applyFill="1" applyBorder="1" applyAlignment="1">
      <alignment horizontal="center" vertical="center" wrapText="1"/>
    </xf>
    <xf numFmtId="0" fontId="8" fillId="2" borderId="3" xfId="0" applyFont="1" applyFill="1" applyBorder="1" applyAlignment="1">
      <alignment horizontal="center"/>
    </xf>
    <xf numFmtId="37" fontId="3" fillId="2" borderId="4" xfId="1" applyNumberFormat="1" applyFont="1" applyFill="1" applyBorder="1" applyAlignment="1">
      <alignment horizontal="center"/>
    </xf>
    <xf numFmtId="0" fontId="8" fillId="2" borderId="5" xfId="0" applyFont="1" applyFill="1" applyBorder="1" applyAlignment="1">
      <alignment horizontal="center"/>
    </xf>
    <xf numFmtId="37" fontId="3" fillId="2" borderId="6" xfId="1" applyNumberFormat="1" applyFont="1" applyFill="1" applyBorder="1" applyAlignment="1">
      <alignment horizontal="center"/>
    </xf>
    <xf numFmtId="37" fontId="3" fillId="2" borderId="11" xfId="1" applyNumberFormat="1" applyFont="1" applyFill="1" applyBorder="1" applyAlignment="1">
      <alignment horizontal="center"/>
    </xf>
    <xf numFmtId="37" fontId="3" fillId="2" borderId="12" xfId="1" applyNumberFormat="1" applyFont="1" applyFill="1" applyBorder="1" applyAlignment="1">
      <alignment horizontal="center"/>
    </xf>
    <xf numFmtId="37" fontId="3" fillId="2" borderId="13" xfId="1" applyNumberFormat="1" applyFont="1" applyFill="1" applyBorder="1" applyAlignment="1">
      <alignment horizontal="center"/>
    </xf>
    <xf numFmtId="37" fontId="3" fillId="2" borderId="0" xfId="1" applyNumberFormat="1" applyFont="1" applyFill="1" applyBorder="1" applyAlignment="1">
      <alignment horizontal="center"/>
    </xf>
    <xf numFmtId="164" fontId="3" fillId="2" borderId="11" xfId="1" applyNumberFormat="1" applyFont="1" applyFill="1" applyBorder="1" applyAlignment="1">
      <alignment horizontal="center"/>
    </xf>
    <xf numFmtId="164" fontId="3" fillId="2" borderId="12" xfId="1" applyNumberFormat="1" applyFont="1" applyFill="1" applyBorder="1" applyAlignment="1">
      <alignment horizontal="center"/>
    </xf>
    <xf numFmtId="164" fontId="3" fillId="2" borderId="13" xfId="1" applyNumberFormat="1" applyFont="1" applyFill="1" applyBorder="1" applyAlignment="1">
      <alignment horizontal="center"/>
    </xf>
    <xf numFmtId="37" fontId="3" fillId="2" borderId="2" xfId="1" applyNumberFormat="1" applyFont="1" applyFill="1" applyBorder="1" applyAlignment="1">
      <alignment horizontal="center"/>
    </xf>
    <xf numFmtId="0" fontId="8" fillId="2" borderId="1" xfId="0" applyFont="1" applyFill="1" applyBorder="1" applyAlignment="1">
      <alignment horizontal="center"/>
    </xf>
    <xf numFmtId="3" fontId="3" fillId="3" borderId="0" xfId="0" applyNumberFormat="1" applyFont="1" applyFill="1" applyBorder="1" applyAlignment="1">
      <alignment horizontal="center" vertical="center"/>
    </xf>
    <xf numFmtId="9" fontId="3" fillId="3" borderId="0" xfId="2" applyFont="1" applyFill="1" applyBorder="1" applyAlignment="1">
      <alignment horizontal="center" vertical="center"/>
    </xf>
    <xf numFmtId="0" fontId="3" fillId="2" borderId="0" xfId="0" applyFont="1" applyFill="1" applyAlignment="1">
      <alignment horizontal="center"/>
    </xf>
    <xf numFmtId="0" fontId="13" fillId="2" borderId="0" xfId="0" applyFont="1" applyFill="1" applyBorder="1" applyAlignment="1">
      <alignment horizontal="left" vertical="center"/>
    </xf>
    <xf numFmtId="0" fontId="13" fillId="2" borderId="0" xfId="0" applyFont="1" applyFill="1"/>
    <xf numFmtId="3" fontId="3" fillId="2" borderId="0" xfId="0" applyNumberFormat="1" applyFont="1" applyFill="1" applyAlignment="1">
      <alignment horizontal="center" vertical="center"/>
    </xf>
    <xf numFmtId="0" fontId="3" fillId="2" borderId="0" xfId="0" applyFont="1" applyFill="1" applyAlignment="1">
      <alignment horizontal="left"/>
    </xf>
    <xf numFmtId="0" fontId="13" fillId="2" borderId="0" xfId="0" applyFont="1" applyFill="1" applyAlignment="1">
      <alignment wrapText="1"/>
    </xf>
    <xf numFmtId="0" fontId="5" fillId="6" borderId="0" xfId="0" applyFont="1" applyFill="1" applyBorder="1" applyAlignment="1">
      <alignment horizontal="left" vertical="center" indent="2"/>
    </xf>
    <xf numFmtId="37" fontId="8" fillId="6" borderId="0" xfId="0" applyNumberFormat="1" applyFont="1" applyFill="1" applyAlignment="1">
      <alignment horizontal="center"/>
    </xf>
    <xf numFmtId="0" fontId="3" fillId="7" borderId="0" xfId="0" applyFont="1" applyFill="1" applyBorder="1"/>
    <xf numFmtId="0" fontId="3" fillId="7" borderId="0" xfId="0" applyFont="1" applyFill="1"/>
    <xf numFmtId="0" fontId="9" fillId="2" borderId="1" xfId="0" applyFont="1" applyFill="1" applyBorder="1" applyAlignment="1">
      <alignment horizontal="center" vertical="center" wrapText="1"/>
    </xf>
    <xf numFmtId="37" fontId="3" fillId="2" borderId="7" xfId="1" applyNumberFormat="1" applyFont="1" applyFill="1" applyBorder="1" applyAlignment="1">
      <alignment horizontal="center"/>
    </xf>
    <xf numFmtId="37" fontId="3" fillId="2" borderId="8" xfId="1" applyNumberFormat="1" applyFont="1" applyFill="1" applyBorder="1" applyAlignment="1">
      <alignment horizontal="center"/>
    </xf>
    <xf numFmtId="37" fontId="3" fillId="2" borderId="1" xfId="1" applyNumberFormat="1" applyFont="1" applyFill="1" applyBorder="1" applyAlignment="1">
      <alignment horizontal="center"/>
    </xf>
    <xf numFmtId="37" fontId="3" fillId="2" borderId="3" xfId="1" applyNumberFormat="1" applyFont="1" applyFill="1" applyBorder="1" applyAlignment="1">
      <alignment horizontal="center"/>
    </xf>
    <xf numFmtId="37" fontId="3" fillId="2" borderId="5" xfId="1" applyNumberFormat="1" applyFont="1" applyFill="1" applyBorder="1" applyAlignment="1">
      <alignment horizontal="center"/>
    </xf>
    <xf numFmtId="0" fontId="1" fillId="2" borderId="3" xfId="0" applyFont="1" applyFill="1" applyBorder="1"/>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14" fillId="2" borderId="0" xfId="0" applyFont="1" applyFill="1" applyAlignment="1">
      <alignment vertical="center"/>
    </xf>
    <xf numFmtId="0" fontId="15" fillId="2" borderId="4" xfId="0" applyFont="1" applyFill="1" applyBorder="1"/>
    <xf numFmtId="0" fontId="6" fillId="2" borderId="0" xfId="0" applyFont="1" applyFill="1" applyBorder="1" applyAlignment="1">
      <alignment horizontal="left" vertical="center"/>
    </xf>
    <xf numFmtId="0" fontId="13" fillId="2" borderId="0" xfId="0" applyFont="1" applyFill="1" applyBorder="1" applyAlignment="1">
      <alignment horizontal="left" vertical="center" wrapText="1"/>
    </xf>
    <xf numFmtId="3" fontId="3" fillId="3" borderId="0" xfId="0" applyNumberFormat="1"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6" fillId="0" borderId="0" xfId="0" applyFont="1" applyAlignment="1">
      <alignment horizontal="left"/>
    </xf>
    <xf numFmtId="0" fontId="0" fillId="0" borderId="0" xfId="0" applyFont="1" applyAlignment="1">
      <alignment horizontal="left" wrapText="1"/>
    </xf>
    <xf numFmtId="0" fontId="0" fillId="0" borderId="0" xfId="0" quotePrefix="1" applyAlignment="1">
      <alignment vertical="center"/>
    </xf>
    <xf numFmtId="0" fontId="17" fillId="0" borderId="0" xfId="3"/>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3</xdr:col>
      <xdr:colOff>312615</xdr:colOff>
      <xdr:row>0</xdr:row>
      <xdr:rowOff>117230</xdr:rowOff>
    </xdr:from>
    <xdr:to>
      <xdr:col>5</xdr:col>
      <xdr:colOff>544146</xdr:colOff>
      <xdr:row>4</xdr:row>
      <xdr:rowOff>110392</xdr:rowOff>
    </xdr:to>
    <xdr:pic>
      <xdr:nvPicPr>
        <xdr:cNvPr id="3" name="Picture 2">
          <a:extLst>
            <a:ext uri="{FF2B5EF4-FFF2-40B4-BE49-F238E27FC236}">
              <a16:creationId xmlns:a16="http://schemas.microsoft.com/office/drawing/2014/main" id="{F2132987-965D-FB41-A265-DC34B784E4B6}"/>
            </a:ext>
          </a:extLst>
        </xdr:cNvPr>
        <xdr:cNvPicPr>
          <a:picLocks noChangeAspect="1"/>
        </xdr:cNvPicPr>
      </xdr:nvPicPr>
      <xdr:blipFill>
        <a:blip xmlns:r="http://schemas.openxmlformats.org/officeDocument/2006/relationships" r:embed="rId1"/>
        <a:stretch>
          <a:fillRect/>
        </a:stretch>
      </xdr:blipFill>
      <xdr:spPr>
        <a:xfrm>
          <a:off x="2217615" y="117230"/>
          <a:ext cx="1892300" cy="77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590550</xdr:colOff>
      <xdr:row>9</xdr:row>
      <xdr:rowOff>95250</xdr:rowOff>
    </xdr:from>
    <xdr:to>
      <xdr:col>5</xdr:col>
      <xdr:colOff>19050</xdr:colOff>
      <xdr:row>9</xdr:row>
      <xdr:rowOff>104775</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V="1">
          <a:off x="7915275" y="2200275"/>
          <a:ext cx="352425" cy="95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3819762</xdr:colOff>
      <xdr:row>0</xdr:row>
      <xdr:rowOff>97694</xdr:rowOff>
    </xdr:from>
    <xdr:to>
      <xdr:col>1</xdr:col>
      <xdr:colOff>5712062</xdr:colOff>
      <xdr:row>4</xdr:row>
      <xdr:rowOff>90856</xdr:rowOff>
    </xdr:to>
    <xdr:pic>
      <xdr:nvPicPr>
        <xdr:cNvPr id="4" name="Picture 3">
          <a:extLst>
            <a:ext uri="{FF2B5EF4-FFF2-40B4-BE49-F238E27FC236}">
              <a16:creationId xmlns:a16="http://schemas.microsoft.com/office/drawing/2014/main" id="{36ECBD22-9FF9-1544-BB2A-CDFABA869DEC}"/>
            </a:ext>
          </a:extLst>
        </xdr:cNvPr>
        <xdr:cNvPicPr>
          <a:picLocks noChangeAspect="1"/>
        </xdr:cNvPicPr>
      </xdr:nvPicPr>
      <xdr:blipFill>
        <a:blip xmlns:r="http://schemas.openxmlformats.org/officeDocument/2006/relationships" r:embed="rId1"/>
        <a:stretch>
          <a:fillRect/>
        </a:stretch>
      </xdr:blipFill>
      <xdr:spPr>
        <a:xfrm>
          <a:off x="3985839" y="97694"/>
          <a:ext cx="1892300" cy="774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590550</xdr:colOff>
      <xdr:row>9</xdr:row>
      <xdr:rowOff>95250</xdr:rowOff>
    </xdr:from>
    <xdr:to>
      <xdr:col>5</xdr:col>
      <xdr:colOff>19050</xdr:colOff>
      <xdr:row>9</xdr:row>
      <xdr:rowOff>104775</xdr:rowOff>
    </xdr:to>
    <xdr:cxnSp macro="">
      <xdr:nvCxnSpPr>
        <xdr:cNvPr id="2" name="Straight Arrow Connector 1">
          <a:extLst>
            <a:ext uri="{FF2B5EF4-FFF2-40B4-BE49-F238E27FC236}">
              <a16:creationId xmlns:a16="http://schemas.microsoft.com/office/drawing/2014/main" id="{5EAB8499-E4E3-CE4E-8743-D31A4CB18297}"/>
            </a:ext>
          </a:extLst>
        </xdr:cNvPr>
        <xdr:cNvCxnSpPr/>
      </xdr:nvCxnSpPr>
      <xdr:spPr>
        <a:xfrm flipV="1">
          <a:off x="8388350" y="831850"/>
          <a:ext cx="482600" cy="95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590550</xdr:colOff>
      <xdr:row>9</xdr:row>
      <xdr:rowOff>95250</xdr:rowOff>
    </xdr:from>
    <xdr:to>
      <xdr:col>5</xdr:col>
      <xdr:colOff>19050</xdr:colOff>
      <xdr:row>9</xdr:row>
      <xdr:rowOff>104775</xdr:rowOff>
    </xdr:to>
    <xdr:cxnSp macro="">
      <xdr:nvCxnSpPr>
        <xdr:cNvPr id="3" name="Straight Arrow Connector 2">
          <a:extLst>
            <a:ext uri="{FF2B5EF4-FFF2-40B4-BE49-F238E27FC236}">
              <a16:creationId xmlns:a16="http://schemas.microsoft.com/office/drawing/2014/main" id="{A96632A1-2510-1F46-AD43-658A06B7D8DD}"/>
            </a:ext>
          </a:extLst>
        </xdr:cNvPr>
        <xdr:cNvCxnSpPr/>
      </xdr:nvCxnSpPr>
      <xdr:spPr>
        <a:xfrm flipV="1">
          <a:off x="8997950" y="1365250"/>
          <a:ext cx="482600" cy="95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3819770</xdr:colOff>
      <xdr:row>0</xdr:row>
      <xdr:rowOff>97693</xdr:rowOff>
    </xdr:from>
    <xdr:to>
      <xdr:col>1</xdr:col>
      <xdr:colOff>5712070</xdr:colOff>
      <xdr:row>4</xdr:row>
      <xdr:rowOff>90855</xdr:rowOff>
    </xdr:to>
    <xdr:pic>
      <xdr:nvPicPr>
        <xdr:cNvPr id="4" name="Picture 3">
          <a:extLst>
            <a:ext uri="{FF2B5EF4-FFF2-40B4-BE49-F238E27FC236}">
              <a16:creationId xmlns:a16="http://schemas.microsoft.com/office/drawing/2014/main" id="{9CFF78BB-A358-6543-ABCD-31080BA665EC}"/>
            </a:ext>
          </a:extLst>
        </xdr:cNvPr>
        <xdr:cNvPicPr>
          <a:picLocks noChangeAspect="1"/>
        </xdr:cNvPicPr>
      </xdr:nvPicPr>
      <xdr:blipFill>
        <a:blip xmlns:r="http://schemas.openxmlformats.org/officeDocument/2006/relationships" r:embed="rId1"/>
        <a:stretch>
          <a:fillRect/>
        </a:stretch>
      </xdr:blipFill>
      <xdr:spPr>
        <a:xfrm>
          <a:off x="3985847" y="97693"/>
          <a:ext cx="1892300" cy="77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590550</xdr:colOff>
      <xdr:row>9</xdr:row>
      <xdr:rowOff>95250</xdr:rowOff>
    </xdr:from>
    <xdr:to>
      <xdr:col>5</xdr:col>
      <xdr:colOff>19050</xdr:colOff>
      <xdr:row>9</xdr:row>
      <xdr:rowOff>104775</xdr:rowOff>
    </xdr:to>
    <xdr:cxnSp macro="">
      <xdr:nvCxnSpPr>
        <xdr:cNvPr id="2" name="Straight Arrow Connector 1">
          <a:extLst>
            <a:ext uri="{FF2B5EF4-FFF2-40B4-BE49-F238E27FC236}">
              <a16:creationId xmlns:a16="http://schemas.microsoft.com/office/drawing/2014/main" id="{1B72E5B9-4F78-994F-AFF7-293AF9CA6D8E}"/>
            </a:ext>
          </a:extLst>
        </xdr:cNvPr>
        <xdr:cNvCxnSpPr/>
      </xdr:nvCxnSpPr>
      <xdr:spPr>
        <a:xfrm flipV="1">
          <a:off x="8388350" y="831850"/>
          <a:ext cx="482600" cy="95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590550</xdr:colOff>
      <xdr:row>9</xdr:row>
      <xdr:rowOff>95250</xdr:rowOff>
    </xdr:from>
    <xdr:to>
      <xdr:col>5</xdr:col>
      <xdr:colOff>19050</xdr:colOff>
      <xdr:row>9</xdr:row>
      <xdr:rowOff>104775</xdr:rowOff>
    </xdr:to>
    <xdr:cxnSp macro="">
      <xdr:nvCxnSpPr>
        <xdr:cNvPr id="3" name="Straight Arrow Connector 2">
          <a:extLst>
            <a:ext uri="{FF2B5EF4-FFF2-40B4-BE49-F238E27FC236}">
              <a16:creationId xmlns:a16="http://schemas.microsoft.com/office/drawing/2014/main" id="{6120D3A0-71D7-C244-9CBA-3AD0BE4AFD31}"/>
            </a:ext>
          </a:extLst>
        </xdr:cNvPr>
        <xdr:cNvCxnSpPr/>
      </xdr:nvCxnSpPr>
      <xdr:spPr>
        <a:xfrm flipV="1">
          <a:off x="8997950" y="1365250"/>
          <a:ext cx="482600" cy="95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3819770</xdr:colOff>
      <xdr:row>0</xdr:row>
      <xdr:rowOff>97693</xdr:rowOff>
    </xdr:from>
    <xdr:to>
      <xdr:col>1</xdr:col>
      <xdr:colOff>5712070</xdr:colOff>
      <xdr:row>4</xdr:row>
      <xdr:rowOff>90855</xdr:rowOff>
    </xdr:to>
    <xdr:pic>
      <xdr:nvPicPr>
        <xdr:cNvPr id="4" name="Picture 3">
          <a:extLst>
            <a:ext uri="{FF2B5EF4-FFF2-40B4-BE49-F238E27FC236}">
              <a16:creationId xmlns:a16="http://schemas.microsoft.com/office/drawing/2014/main" id="{DE52398A-DE86-6948-AB09-F44834CBA6DE}"/>
            </a:ext>
          </a:extLst>
        </xdr:cNvPr>
        <xdr:cNvPicPr>
          <a:picLocks noChangeAspect="1"/>
        </xdr:cNvPicPr>
      </xdr:nvPicPr>
      <xdr:blipFill>
        <a:blip xmlns:r="http://schemas.openxmlformats.org/officeDocument/2006/relationships" r:embed="rId1"/>
        <a:stretch>
          <a:fillRect/>
        </a:stretch>
      </xdr:blipFill>
      <xdr:spPr>
        <a:xfrm>
          <a:off x="3985847" y="97693"/>
          <a:ext cx="1892300" cy="774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help@dataquestgroup.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B493-F317-A84C-B5CF-348F9782DC8A}">
  <dimension ref="A6:H17"/>
  <sheetViews>
    <sheetView showGridLines="0" tabSelected="1" zoomScale="130" zoomScaleNormal="130" workbookViewId="0"/>
  </sheetViews>
  <sheetFormatPr baseColWidth="10" defaultRowHeight="15" x14ac:dyDescent="0.2"/>
  <cols>
    <col min="1" max="1" width="3.1640625" customWidth="1"/>
  </cols>
  <sheetData>
    <row r="6" spans="1:8" ht="21" x14ac:dyDescent="0.2">
      <c r="B6" s="60" t="s">
        <v>25</v>
      </c>
      <c r="C6" s="60"/>
      <c r="D6" s="60"/>
      <c r="E6" s="60"/>
      <c r="F6" s="60"/>
      <c r="G6" s="60"/>
      <c r="H6" s="60"/>
    </row>
    <row r="7" spans="1:8" ht="21" x14ac:dyDescent="0.2">
      <c r="B7" s="59"/>
      <c r="C7" s="59"/>
      <c r="D7" s="59"/>
      <c r="E7" s="59"/>
      <c r="F7" s="59"/>
      <c r="G7" s="59"/>
    </row>
    <row r="8" spans="1:8" ht="19" x14ac:dyDescent="0.25">
      <c r="B8" s="61" t="s">
        <v>26</v>
      </c>
      <c r="C8" s="61"/>
      <c r="D8" s="61"/>
      <c r="E8" s="61"/>
      <c r="F8" s="61"/>
      <c r="G8" s="61"/>
      <c r="H8" s="61"/>
    </row>
    <row r="9" spans="1:8" x14ac:dyDescent="0.2">
      <c r="A9" s="63" t="s">
        <v>27</v>
      </c>
      <c r="B9" s="62" t="s">
        <v>28</v>
      </c>
      <c r="C9" s="62"/>
      <c r="D9" s="62"/>
      <c r="E9" s="62"/>
      <c r="F9" s="62"/>
      <c r="G9" s="62"/>
      <c r="H9" s="62"/>
    </row>
    <row r="10" spans="1:8" x14ac:dyDescent="0.2">
      <c r="A10" s="63" t="s">
        <v>29</v>
      </c>
      <c r="B10" s="62" t="s">
        <v>30</v>
      </c>
      <c r="C10" s="62"/>
      <c r="D10" s="62"/>
      <c r="E10" s="62"/>
      <c r="F10" s="62"/>
      <c r="G10" s="62"/>
      <c r="H10" s="62"/>
    </row>
    <row r="11" spans="1:8" x14ac:dyDescent="0.2">
      <c r="A11" s="63" t="s">
        <v>31</v>
      </c>
      <c r="B11" s="62" t="s">
        <v>32</v>
      </c>
      <c r="C11" s="62"/>
      <c r="D11" s="62"/>
      <c r="E11" s="62"/>
      <c r="F11" s="62"/>
      <c r="G11" s="62"/>
      <c r="H11" s="62"/>
    </row>
    <row r="12" spans="1:8" ht="48" customHeight="1" x14ac:dyDescent="0.2">
      <c r="A12" s="63" t="s">
        <v>33</v>
      </c>
      <c r="B12" s="62" t="s">
        <v>35</v>
      </c>
      <c r="C12" s="62"/>
      <c r="D12" s="62"/>
      <c r="E12" s="62"/>
      <c r="F12" s="62"/>
      <c r="G12" s="62"/>
      <c r="H12" s="62"/>
    </row>
    <row r="13" spans="1:8" ht="31" customHeight="1" x14ac:dyDescent="0.2">
      <c r="A13" s="63" t="s">
        <v>34</v>
      </c>
      <c r="B13" s="62" t="s">
        <v>36</v>
      </c>
      <c r="C13" s="62"/>
      <c r="D13" s="62"/>
      <c r="E13" s="62"/>
      <c r="F13" s="62"/>
      <c r="G13" s="62"/>
      <c r="H13" s="62"/>
    </row>
    <row r="14" spans="1:8" x14ac:dyDescent="0.2">
      <c r="A14" s="63" t="s">
        <v>37</v>
      </c>
      <c r="B14" s="62" t="s">
        <v>38</v>
      </c>
      <c r="C14" s="62"/>
      <c r="D14" s="62"/>
      <c r="E14" s="62"/>
      <c r="F14" s="62"/>
      <c r="G14" s="62"/>
      <c r="H14" s="62"/>
    </row>
    <row r="15" spans="1:8" ht="47" customHeight="1" x14ac:dyDescent="0.2">
      <c r="A15" s="63" t="s">
        <v>39</v>
      </c>
      <c r="B15" s="62" t="s">
        <v>40</v>
      </c>
      <c r="C15" s="62"/>
      <c r="D15" s="62"/>
      <c r="E15" s="62"/>
      <c r="F15" s="62"/>
      <c r="G15" s="62"/>
      <c r="H15" s="62"/>
    </row>
    <row r="16" spans="1:8" x14ac:dyDescent="0.2">
      <c r="A16" s="63" t="s">
        <v>41</v>
      </c>
      <c r="B16" s="62" t="s">
        <v>43</v>
      </c>
      <c r="C16" s="62"/>
      <c r="D16" s="62"/>
      <c r="E16" s="62"/>
      <c r="F16" s="62"/>
      <c r="G16" s="62"/>
      <c r="H16" s="62"/>
    </row>
    <row r="17" spans="2:2" x14ac:dyDescent="0.2">
      <c r="B17" s="64" t="s">
        <v>42</v>
      </c>
    </row>
  </sheetData>
  <mergeCells count="10">
    <mergeCell ref="B11:H11"/>
    <mergeCell ref="B12:H12"/>
    <mergeCell ref="B13:H13"/>
    <mergeCell ref="B14:H14"/>
    <mergeCell ref="B15:H15"/>
    <mergeCell ref="B16:H16"/>
    <mergeCell ref="B6:H6"/>
    <mergeCell ref="B8:H8"/>
    <mergeCell ref="B9:H9"/>
    <mergeCell ref="B10:H10"/>
  </mergeCells>
  <hyperlinks>
    <hyperlink ref="B17" r:id="rId1" xr:uid="{1DF0CCA1-11C1-454E-A7EE-C9710E67334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L369"/>
  <sheetViews>
    <sheetView zoomScale="130" zoomScaleNormal="130" workbookViewId="0">
      <selection activeCell="C17" sqref="C17"/>
    </sheetView>
  </sheetViews>
  <sheetFormatPr baseColWidth="10" defaultColWidth="9.1640625" defaultRowHeight="15" x14ac:dyDescent="0.2"/>
  <cols>
    <col min="1" max="1" width="2.1640625" style="3" customWidth="1"/>
    <col min="2" max="2" width="87.5" style="3" bestFit="1" customWidth="1"/>
    <col min="3" max="3" width="10.5" style="3" customWidth="1"/>
    <col min="4" max="4" width="2.1640625" style="1" customWidth="1"/>
    <col min="5" max="5" width="9.83203125" style="1" customWidth="1"/>
    <col min="6" max="6" width="9.1640625" style="1"/>
    <col min="7" max="7" width="6.33203125" style="1" customWidth="1"/>
    <col min="8" max="8" width="5.5" style="1" customWidth="1"/>
    <col min="9" max="9" width="5.83203125" style="1" hidden="1" customWidth="1"/>
    <col min="10" max="10" width="5.33203125" style="1" hidden="1" customWidth="1"/>
    <col min="11" max="11" width="0" style="1" hidden="1" customWidth="1"/>
    <col min="12" max="12" width="12.6640625" style="1" hidden="1" customWidth="1"/>
    <col min="13" max="16384" width="9.1640625" style="1"/>
  </cols>
  <sheetData>
    <row r="6" spans="1:12" ht="21" x14ac:dyDescent="0.2">
      <c r="B6" s="60" t="s">
        <v>25</v>
      </c>
      <c r="C6" s="60"/>
      <c r="D6" s="60"/>
      <c r="E6" s="60"/>
      <c r="F6" s="60"/>
      <c r="G6" s="60"/>
    </row>
    <row r="7" spans="1:12" s="6" customFormat="1" x14ac:dyDescent="0.2">
      <c r="A7" s="4"/>
      <c r="E7" s="49" t="s">
        <v>23</v>
      </c>
      <c r="F7" s="49"/>
    </row>
    <row r="8" spans="1:12" x14ac:dyDescent="0.2">
      <c r="A8" s="4"/>
      <c r="F8" s="54" t="s">
        <v>7</v>
      </c>
      <c r="G8" s="55"/>
      <c r="H8" s="47"/>
      <c r="I8" s="54" t="s">
        <v>5</v>
      </c>
      <c r="J8" s="56"/>
      <c r="K8" s="56"/>
      <c r="L8" s="55"/>
    </row>
    <row r="9" spans="1:12" ht="15" customHeight="1" x14ac:dyDescent="0.2">
      <c r="A9" s="4"/>
      <c r="B9" s="51" t="s">
        <v>12</v>
      </c>
      <c r="C9" s="51"/>
      <c r="D9" s="8"/>
      <c r="F9" s="14" t="s">
        <v>8</v>
      </c>
      <c r="G9" s="50" t="s">
        <v>4</v>
      </c>
      <c r="H9" s="2"/>
      <c r="I9" s="14" t="s">
        <v>8</v>
      </c>
      <c r="J9" s="14" t="s">
        <v>6</v>
      </c>
      <c r="K9" s="14" t="s">
        <v>4</v>
      </c>
      <c r="L9" s="14" t="s">
        <v>2</v>
      </c>
    </row>
    <row r="10" spans="1:12" ht="15" customHeight="1" x14ac:dyDescent="0.2">
      <c r="A10" s="4"/>
      <c r="B10" s="31" t="s">
        <v>9</v>
      </c>
      <c r="C10" s="28">
        <v>50</v>
      </c>
      <c r="D10" s="8"/>
      <c r="E10" s="11" t="s">
        <v>0</v>
      </c>
      <c r="F10" s="15">
        <v>1</v>
      </c>
      <c r="G10" s="16">
        <v>100</v>
      </c>
      <c r="H10" s="22"/>
      <c r="I10" s="19">
        <f>CEILING(J10/30,1)</f>
        <v>1</v>
      </c>
      <c r="J10" s="19">
        <v>1</v>
      </c>
      <c r="K10" s="23">
        <f>VLOOKUP(I10,$F$10:$G$21,2,FALSE)/30</f>
        <v>3.3333333333333335</v>
      </c>
      <c r="L10" s="23">
        <f>K10</f>
        <v>3.3333333333333335</v>
      </c>
    </row>
    <row r="11" spans="1:12" x14ac:dyDescent="0.2">
      <c r="A11" s="4"/>
      <c r="B11" s="31" t="s">
        <v>24</v>
      </c>
      <c r="C11" s="28">
        <v>0</v>
      </c>
      <c r="D11" s="8"/>
      <c r="F11" s="15">
        <f>F10+1</f>
        <v>2</v>
      </c>
      <c r="G11" s="16">
        <v>150</v>
      </c>
      <c r="H11" s="22"/>
      <c r="I11" s="20">
        <f t="shared" ref="I11:I74" si="0">CEILING(J11/30,1)</f>
        <v>1</v>
      </c>
      <c r="J11" s="20">
        <f>J10+1</f>
        <v>2</v>
      </c>
      <c r="K11" s="24">
        <f t="shared" ref="K11:K74" si="1">VLOOKUP(I11,$F$10:$G$21,2,FALSE)/30</f>
        <v>3.3333333333333335</v>
      </c>
      <c r="L11" s="24">
        <f>L10+K11</f>
        <v>6.666666666666667</v>
      </c>
    </row>
    <row r="12" spans="1:12" ht="15" customHeight="1" x14ac:dyDescent="0.2">
      <c r="A12" s="38" t="s">
        <v>13</v>
      </c>
      <c r="B12" s="31" t="s">
        <v>19</v>
      </c>
      <c r="C12" s="28">
        <v>0</v>
      </c>
      <c r="D12" s="8"/>
      <c r="F12" s="15">
        <f t="shared" ref="F12:F21" si="2">F11+1</f>
        <v>3</v>
      </c>
      <c r="G12" s="16">
        <v>125</v>
      </c>
      <c r="H12" s="22"/>
      <c r="I12" s="20">
        <f t="shared" si="0"/>
        <v>1</v>
      </c>
      <c r="J12" s="20">
        <f t="shared" ref="J12:J75" si="3">J11+1</f>
        <v>3</v>
      </c>
      <c r="K12" s="24">
        <f t="shared" si="1"/>
        <v>3.3333333333333335</v>
      </c>
      <c r="L12" s="24">
        <f t="shared" ref="L12:L75" si="4">L11+K12</f>
        <v>10</v>
      </c>
    </row>
    <row r="13" spans="1:12" ht="15" customHeight="1" x14ac:dyDescent="0.2">
      <c r="A13" s="4"/>
      <c r="B13" s="31" t="s">
        <v>20</v>
      </c>
      <c r="C13" s="29">
        <v>0</v>
      </c>
      <c r="F13" s="15">
        <f t="shared" si="2"/>
        <v>4</v>
      </c>
      <c r="G13" s="16">
        <v>120</v>
      </c>
      <c r="H13" s="22"/>
      <c r="I13" s="20">
        <f t="shared" si="0"/>
        <v>1</v>
      </c>
      <c r="J13" s="20">
        <f t="shared" si="3"/>
        <v>4</v>
      </c>
      <c r="K13" s="24">
        <f t="shared" si="1"/>
        <v>3.3333333333333335</v>
      </c>
      <c r="L13" s="24">
        <f t="shared" si="4"/>
        <v>13.333333333333334</v>
      </c>
    </row>
    <row r="14" spans="1:12" ht="15" customHeight="1" x14ac:dyDescent="0.2">
      <c r="A14" s="4"/>
      <c r="B14" s="31" t="s">
        <v>10</v>
      </c>
      <c r="C14" s="28">
        <v>14</v>
      </c>
      <c r="F14" s="15">
        <f t="shared" si="2"/>
        <v>5</v>
      </c>
      <c r="G14" s="16">
        <v>150</v>
      </c>
      <c r="H14" s="22"/>
      <c r="I14" s="20">
        <f t="shared" si="0"/>
        <v>1</v>
      </c>
      <c r="J14" s="20">
        <f t="shared" si="3"/>
        <v>5</v>
      </c>
      <c r="K14" s="24">
        <f t="shared" si="1"/>
        <v>3.3333333333333335</v>
      </c>
      <c r="L14" s="24">
        <f t="shared" si="4"/>
        <v>16.666666666666668</v>
      </c>
    </row>
    <row r="15" spans="1:12" ht="15" customHeight="1" x14ac:dyDescent="0.2">
      <c r="A15" s="4"/>
      <c r="B15" s="52" t="s">
        <v>21</v>
      </c>
      <c r="C15" s="53">
        <v>30</v>
      </c>
      <c r="F15" s="15">
        <f t="shared" si="2"/>
        <v>6</v>
      </c>
      <c r="G15" s="16">
        <v>100</v>
      </c>
      <c r="H15" s="22"/>
      <c r="I15" s="20">
        <f t="shared" si="0"/>
        <v>1</v>
      </c>
      <c r="J15" s="20">
        <f t="shared" si="3"/>
        <v>6</v>
      </c>
      <c r="K15" s="24">
        <f t="shared" si="1"/>
        <v>3.3333333333333335</v>
      </c>
      <c r="L15" s="24">
        <f t="shared" si="4"/>
        <v>20</v>
      </c>
    </row>
    <row r="16" spans="1:12" x14ac:dyDescent="0.2">
      <c r="B16" s="52"/>
      <c r="C16" s="53"/>
      <c r="E16" s="7"/>
      <c r="F16" s="15">
        <f t="shared" si="2"/>
        <v>7</v>
      </c>
      <c r="G16" s="16">
        <v>150</v>
      </c>
      <c r="H16" s="22"/>
      <c r="I16" s="20">
        <f t="shared" si="0"/>
        <v>1</v>
      </c>
      <c r="J16" s="20">
        <f t="shared" si="3"/>
        <v>7</v>
      </c>
      <c r="K16" s="24">
        <f t="shared" si="1"/>
        <v>3.3333333333333335</v>
      </c>
      <c r="L16" s="24">
        <f t="shared" si="4"/>
        <v>23.333333333333332</v>
      </c>
    </row>
    <row r="17" spans="1:12" x14ac:dyDescent="0.2">
      <c r="B17" s="36" t="s">
        <v>11</v>
      </c>
      <c r="C17" s="37">
        <f>ROUND(C22-C24+C26+C12,2)</f>
        <v>120</v>
      </c>
      <c r="D17" s="7"/>
      <c r="E17" s="9"/>
      <c r="F17" s="15">
        <f t="shared" si="2"/>
        <v>8</v>
      </c>
      <c r="G17" s="16">
        <v>125</v>
      </c>
      <c r="H17" s="22"/>
      <c r="I17" s="20">
        <f t="shared" si="0"/>
        <v>1</v>
      </c>
      <c r="J17" s="20">
        <f t="shared" si="3"/>
        <v>8</v>
      </c>
      <c r="K17" s="24">
        <f t="shared" si="1"/>
        <v>3.3333333333333335</v>
      </c>
      <c r="L17" s="24">
        <f t="shared" si="4"/>
        <v>26.666666666666664</v>
      </c>
    </row>
    <row r="18" spans="1:12" x14ac:dyDescent="0.2">
      <c r="E18" s="9"/>
      <c r="F18" s="15">
        <f t="shared" si="2"/>
        <v>9</v>
      </c>
      <c r="G18" s="16">
        <v>90</v>
      </c>
      <c r="H18" s="22"/>
      <c r="I18" s="20">
        <f t="shared" si="0"/>
        <v>1</v>
      </c>
      <c r="J18" s="20">
        <f t="shared" si="3"/>
        <v>9</v>
      </c>
      <c r="K18" s="24">
        <f t="shared" si="1"/>
        <v>3.3333333333333335</v>
      </c>
      <c r="L18" s="24">
        <f t="shared" si="4"/>
        <v>29.999999999999996</v>
      </c>
    </row>
    <row r="19" spans="1:12" x14ac:dyDescent="0.2">
      <c r="E19" s="10"/>
      <c r="F19" s="15">
        <f t="shared" si="2"/>
        <v>10</v>
      </c>
      <c r="G19" s="16">
        <v>150</v>
      </c>
      <c r="H19" s="22"/>
      <c r="I19" s="20">
        <f t="shared" si="0"/>
        <v>1</v>
      </c>
      <c r="J19" s="20">
        <f t="shared" si="3"/>
        <v>10</v>
      </c>
      <c r="K19" s="24">
        <f t="shared" si="1"/>
        <v>3.3333333333333335</v>
      </c>
      <c r="L19" s="24">
        <f t="shared" si="4"/>
        <v>33.333333333333329</v>
      </c>
    </row>
    <row r="20" spans="1:12" ht="15" customHeight="1" x14ac:dyDescent="0.2">
      <c r="F20" s="15">
        <f t="shared" si="2"/>
        <v>11</v>
      </c>
      <c r="G20" s="16">
        <v>125</v>
      </c>
      <c r="H20" s="22"/>
      <c r="I20" s="20">
        <f t="shared" si="0"/>
        <v>1</v>
      </c>
      <c r="J20" s="20">
        <f t="shared" si="3"/>
        <v>11</v>
      </c>
      <c r="K20" s="24">
        <f t="shared" si="1"/>
        <v>3.3333333333333335</v>
      </c>
      <c r="L20" s="24">
        <f t="shared" si="4"/>
        <v>36.666666666666664</v>
      </c>
    </row>
    <row r="21" spans="1:12" ht="16" x14ac:dyDescent="0.2">
      <c r="B21" s="51" t="s">
        <v>17</v>
      </c>
      <c r="C21" s="51"/>
      <c r="D21" s="9"/>
      <c r="F21" s="17">
        <f t="shared" si="2"/>
        <v>12</v>
      </c>
      <c r="G21" s="18">
        <v>100</v>
      </c>
      <c r="H21" s="22"/>
      <c r="I21" s="20">
        <f t="shared" si="0"/>
        <v>1</v>
      </c>
      <c r="J21" s="20">
        <f t="shared" si="3"/>
        <v>12</v>
      </c>
      <c r="K21" s="24">
        <f t="shared" si="1"/>
        <v>3.3333333333333335</v>
      </c>
      <c r="L21" s="24">
        <f t="shared" si="4"/>
        <v>40</v>
      </c>
    </row>
    <row r="22" spans="1:12" x14ac:dyDescent="0.2">
      <c r="A22" s="39" t="s">
        <v>14</v>
      </c>
      <c r="B22" s="32" t="str">
        <f>"Your target inventory level based on "&amp;C15&amp; " days of supply is:"</f>
        <v>Your target inventory level based on 30 days of supply is:</v>
      </c>
      <c r="C22" s="9">
        <f>ROUND(VLOOKUP(C15+C14,J10:L369,3,FALSE),0)-C23</f>
        <v>123.33333333333333</v>
      </c>
      <c r="D22" s="9"/>
      <c r="H22" s="22"/>
      <c r="I22" s="20">
        <f t="shared" si="0"/>
        <v>1</v>
      </c>
      <c r="J22" s="20">
        <f t="shared" si="3"/>
        <v>13</v>
      </c>
      <c r="K22" s="24">
        <f t="shared" si="1"/>
        <v>3.3333333333333335</v>
      </c>
      <c r="L22" s="24">
        <f t="shared" si="4"/>
        <v>43.333333333333336</v>
      </c>
    </row>
    <row r="23" spans="1:12" x14ac:dyDescent="0.2">
      <c r="B23" s="32" t="str">
        <f>"The demand during your current lead time period will be this many units based on your "&amp;C14&amp;" day forecast:"</f>
        <v>The demand during your current lead time period will be this many units based on your 14 day forecast:</v>
      </c>
      <c r="C23" s="9">
        <f>VLOOKUP(C14,J10:L369,3,FALSE)</f>
        <v>46.666666666666671</v>
      </c>
      <c r="D23" s="10"/>
      <c r="H23" s="22"/>
      <c r="I23" s="20">
        <f t="shared" si="0"/>
        <v>1</v>
      </c>
      <c r="J23" s="20">
        <f t="shared" si="3"/>
        <v>14</v>
      </c>
      <c r="K23" s="24">
        <f t="shared" si="1"/>
        <v>3.3333333333333335</v>
      </c>
      <c r="L23" s="24">
        <f t="shared" si="4"/>
        <v>46.666666666666671</v>
      </c>
    </row>
    <row r="24" spans="1:12" ht="16" x14ac:dyDescent="0.2">
      <c r="A24" s="39" t="s">
        <v>15</v>
      </c>
      <c r="B24" s="35" t="str">
        <f>"At the end of your current lead time you will have this many units on hand: "&amp;C10&amp;" + "&amp;C11&amp;" - "&amp;ROUND(C23,0)&amp;" units"</f>
        <v>At the end of your current lead time you will have this many units on hand: 50 + 0 - 47 units</v>
      </c>
      <c r="C24" s="33">
        <f>IF(C10+C11-C23&lt;0,0,C10+C11-C23)</f>
        <v>3.3333333333333286</v>
      </c>
      <c r="H24" s="22"/>
      <c r="I24" s="20">
        <f t="shared" si="0"/>
        <v>1</v>
      </c>
      <c r="J24" s="20">
        <f t="shared" si="3"/>
        <v>15</v>
      </c>
      <c r="K24" s="24">
        <f t="shared" si="1"/>
        <v>3.3333333333333335</v>
      </c>
      <c r="L24" s="24">
        <f t="shared" si="4"/>
        <v>50.000000000000007</v>
      </c>
    </row>
    <row r="25" spans="1:12" x14ac:dyDescent="0.2">
      <c r="B25" s="3" t="s">
        <v>18</v>
      </c>
      <c r="C25" s="30">
        <f>ABS(IF(C10+C11-C23&gt;0,0,C10+C11-C23))</f>
        <v>0</v>
      </c>
      <c r="H25" s="22"/>
      <c r="I25" s="20">
        <f t="shared" si="0"/>
        <v>1</v>
      </c>
      <c r="J25" s="20">
        <f t="shared" si="3"/>
        <v>16</v>
      </c>
      <c r="K25" s="24">
        <f t="shared" si="1"/>
        <v>3.3333333333333335</v>
      </c>
      <c r="L25" s="24">
        <f t="shared" si="4"/>
        <v>53.333333333333343</v>
      </c>
    </row>
    <row r="26" spans="1:12" x14ac:dyDescent="0.2">
      <c r="A26" s="39" t="s">
        <v>16</v>
      </c>
      <c r="B26" s="32" t="str">
        <f>"You are expecting to recover this many units in lost sales: "&amp;C13*100&amp;"% x "&amp;ROUND(C25,0)&amp;" units"</f>
        <v>You are expecting to recover this many units in lost sales: 0% x 0 units</v>
      </c>
      <c r="C26" s="9">
        <f>C13*C25</f>
        <v>0</v>
      </c>
      <c r="H26" s="22"/>
      <c r="I26" s="20">
        <f t="shared" si="0"/>
        <v>1</v>
      </c>
      <c r="J26" s="20">
        <f>J25+1</f>
        <v>17</v>
      </c>
      <c r="K26" s="24">
        <f t="shared" si="1"/>
        <v>3.3333333333333335</v>
      </c>
      <c r="L26" s="24">
        <f>L25+K26</f>
        <v>56.666666666666679</v>
      </c>
    </row>
    <row r="27" spans="1:12" x14ac:dyDescent="0.2">
      <c r="B27" s="3" t="s">
        <v>22</v>
      </c>
      <c r="C27" s="10">
        <f>C22-C24+C26+C12</f>
        <v>120</v>
      </c>
      <c r="H27" s="22"/>
      <c r="I27" s="20">
        <f t="shared" si="0"/>
        <v>1</v>
      </c>
      <c r="J27" s="20">
        <f t="shared" si="3"/>
        <v>18</v>
      </c>
      <c r="K27" s="24">
        <f t="shared" si="1"/>
        <v>3.3333333333333335</v>
      </c>
      <c r="L27" s="24">
        <f t="shared" si="4"/>
        <v>60.000000000000014</v>
      </c>
    </row>
    <row r="28" spans="1:12" x14ac:dyDescent="0.2">
      <c r="B28" s="34"/>
      <c r="H28" s="22"/>
      <c r="I28" s="20">
        <f t="shared" si="0"/>
        <v>1</v>
      </c>
      <c r="J28" s="20">
        <f t="shared" si="3"/>
        <v>19</v>
      </c>
      <c r="K28" s="24">
        <f t="shared" si="1"/>
        <v>3.3333333333333335</v>
      </c>
      <c r="L28" s="24">
        <f t="shared" si="4"/>
        <v>63.33333333333335</v>
      </c>
    </row>
    <row r="29" spans="1:12" x14ac:dyDescent="0.2">
      <c r="B29" s="1"/>
      <c r="H29" s="22"/>
      <c r="I29" s="20">
        <f t="shared" si="0"/>
        <v>1</v>
      </c>
      <c r="J29" s="20">
        <f t="shared" si="3"/>
        <v>20</v>
      </c>
      <c r="K29" s="24">
        <f t="shared" si="1"/>
        <v>3.3333333333333335</v>
      </c>
      <c r="L29" s="24">
        <f t="shared" si="4"/>
        <v>66.666666666666686</v>
      </c>
    </row>
    <row r="30" spans="1:12" x14ac:dyDescent="0.2">
      <c r="B30" s="1"/>
      <c r="C30" s="1"/>
      <c r="H30" s="22"/>
      <c r="I30" s="20">
        <f t="shared" si="0"/>
        <v>1</v>
      </c>
      <c r="J30" s="20">
        <f t="shared" si="3"/>
        <v>21</v>
      </c>
      <c r="K30" s="24">
        <f t="shared" si="1"/>
        <v>3.3333333333333335</v>
      </c>
      <c r="L30" s="24">
        <f t="shared" si="4"/>
        <v>70.000000000000014</v>
      </c>
    </row>
    <row r="31" spans="1:12" x14ac:dyDescent="0.2">
      <c r="B31" s="5"/>
      <c r="H31" s="22"/>
      <c r="I31" s="20">
        <f t="shared" si="0"/>
        <v>1</v>
      </c>
      <c r="J31" s="20">
        <f t="shared" si="3"/>
        <v>22</v>
      </c>
      <c r="K31" s="24">
        <f t="shared" si="1"/>
        <v>3.3333333333333335</v>
      </c>
      <c r="L31" s="24">
        <f t="shared" si="4"/>
        <v>73.333333333333343</v>
      </c>
    </row>
    <row r="32" spans="1:12" x14ac:dyDescent="0.2">
      <c r="H32" s="22"/>
      <c r="I32" s="20">
        <f t="shared" si="0"/>
        <v>1</v>
      </c>
      <c r="J32" s="20">
        <f t="shared" si="3"/>
        <v>23</v>
      </c>
      <c r="K32" s="24">
        <f t="shared" si="1"/>
        <v>3.3333333333333335</v>
      </c>
      <c r="L32" s="24">
        <f t="shared" si="4"/>
        <v>76.666666666666671</v>
      </c>
    </row>
    <row r="33" spans="2:12" x14ac:dyDescent="0.2">
      <c r="H33" s="22"/>
      <c r="I33" s="20">
        <f t="shared" si="0"/>
        <v>1</v>
      </c>
      <c r="J33" s="20">
        <f t="shared" si="3"/>
        <v>24</v>
      </c>
      <c r="K33" s="24">
        <f t="shared" si="1"/>
        <v>3.3333333333333335</v>
      </c>
      <c r="L33" s="24">
        <f t="shared" si="4"/>
        <v>80</v>
      </c>
    </row>
    <row r="34" spans="2:12" x14ac:dyDescent="0.2">
      <c r="H34" s="22"/>
      <c r="I34" s="20">
        <f t="shared" si="0"/>
        <v>1</v>
      </c>
      <c r="J34" s="20">
        <f t="shared" si="3"/>
        <v>25</v>
      </c>
      <c r="K34" s="24">
        <f t="shared" si="1"/>
        <v>3.3333333333333335</v>
      </c>
      <c r="L34" s="24">
        <f t="shared" si="4"/>
        <v>83.333333333333329</v>
      </c>
    </row>
    <row r="35" spans="2:12" x14ac:dyDescent="0.2">
      <c r="H35" s="22"/>
      <c r="I35" s="20">
        <f t="shared" si="0"/>
        <v>1</v>
      </c>
      <c r="J35" s="20">
        <f t="shared" si="3"/>
        <v>26</v>
      </c>
      <c r="K35" s="24">
        <f t="shared" si="1"/>
        <v>3.3333333333333335</v>
      </c>
      <c r="L35" s="24">
        <f t="shared" si="4"/>
        <v>86.666666666666657</v>
      </c>
    </row>
    <row r="36" spans="2:12" x14ac:dyDescent="0.2">
      <c r="B36" s="5"/>
      <c r="C36" s="12"/>
      <c r="I36" s="20">
        <f t="shared" si="0"/>
        <v>1</v>
      </c>
      <c r="J36" s="20">
        <f t="shared" si="3"/>
        <v>27</v>
      </c>
      <c r="K36" s="24">
        <f t="shared" si="1"/>
        <v>3.3333333333333335</v>
      </c>
      <c r="L36" s="24">
        <f t="shared" si="4"/>
        <v>89.999999999999986</v>
      </c>
    </row>
    <row r="37" spans="2:12" x14ac:dyDescent="0.2">
      <c r="I37" s="20">
        <f t="shared" si="0"/>
        <v>1</v>
      </c>
      <c r="J37" s="20">
        <f t="shared" si="3"/>
        <v>28</v>
      </c>
      <c r="K37" s="24">
        <f t="shared" si="1"/>
        <v>3.3333333333333335</v>
      </c>
      <c r="L37" s="24">
        <f t="shared" si="4"/>
        <v>93.333333333333314</v>
      </c>
    </row>
    <row r="38" spans="2:12" x14ac:dyDescent="0.2">
      <c r="B38" s="1"/>
      <c r="C38" s="13"/>
      <c r="I38" s="20">
        <f t="shared" si="0"/>
        <v>1</v>
      </c>
      <c r="J38" s="20">
        <f t="shared" si="3"/>
        <v>29</v>
      </c>
      <c r="K38" s="24">
        <f t="shared" si="1"/>
        <v>3.3333333333333335</v>
      </c>
      <c r="L38" s="24">
        <f t="shared" si="4"/>
        <v>96.666666666666643</v>
      </c>
    </row>
    <row r="39" spans="2:12" x14ac:dyDescent="0.2">
      <c r="I39" s="21">
        <f t="shared" si="0"/>
        <v>1</v>
      </c>
      <c r="J39" s="21">
        <f t="shared" si="3"/>
        <v>30</v>
      </c>
      <c r="K39" s="25">
        <f t="shared" si="1"/>
        <v>3.3333333333333335</v>
      </c>
      <c r="L39" s="25">
        <f t="shared" si="4"/>
        <v>99.999999999999972</v>
      </c>
    </row>
    <row r="40" spans="2:12" x14ac:dyDescent="0.2">
      <c r="I40" s="19">
        <f t="shared" si="0"/>
        <v>2</v>
      </c>
      <c r="J40" s="19">
        <f t="shared" si="3"/>
        <v>31</v>
      </c>
      <c r="K40" s="23">
        <f t="shared" si="1"/>
        <v>5</v>
      </c>
      <c r="L40" s="23">
        <f t="shared" si="4"/>
        <v>104.99999999999997</v>
      </c>
    </row>
    <row r="41" spans="2:12" x14ac:dyDescent="0.2">
      <c r="I41" s="20">
        <f t="shared" si="0"/>
        <v>2</v>
      </c>
      <c r="J41" s="20">
        <f t="shared" si="3"/>
        <v>32</v>
      </c>
      <c r="K41" s="24">
        <f t="shared" si="1"/>
        <v>5</v>
      </c>
      <c r="L41" s="24">
        <f t="shared" si="4"/>
        <v>109.99999999999997</v>
      </c>
    </row>
    <row r="42" spans="2:12" x14ac:dyDescent="0.2">
      <c r="I42" s="20">
        <f t="shared" si="0"/>
        <v>2</v>
      </c>
      <c r="J42" s="20">
        <f t="shared" si="3"/>
        <v>33</v>
      </c>
      <c r="K42" s="24">
        <f t="shared" si="1"/>
        <v>5</v>
      </c>
      <c r="L42" s="24">
        <f t="shared" si="4"/>
        <v>114.99999999999997</v>
      </c>
    </row>
    <row r="43" spans="2:12" x14ac:dyDescent="0.2">
      <c r="I43" s="20">
        <f t="shared" si="0"/>
        <v>2</v>
      </c>
      <c r="J43" s="20">
        <f t="shared" si="3"/>
        <v>34</v>
      </c>
      <c r="K43" s="24">
        <f t="shared" si="1"/>
        <v>5</v>
      </c>
      <c r="L43" s="24">
        <f t="shared" si="4"/>
        <v>119.99999999999997</v>
      </c>
    </row>
    <row r="44" spans="2:12" x14ac:dyDescent="0.2">
      <c r="I44" s="20">
        <f t="shared" si="0"/>
        <v>2</v>
      </c>
      <c r="J44" s="20">
        <f t="shared" si="3"/>
        <v>35</v>
      </c>
      <c r="K44" s="24">
        <f t="shared" si="1"/>
        <v>5</v>
      </c>
      <c r="L44" s="24">
        <f t="shared" si="4"/>
        <v>124.99999999999997</v>
      </c>
    </row>
    <row r="45" spans="2:12" x14ac:dyDescent="0.2">
      <c r="I45" s="20">
        <f t="shared" si="0"/>
        <v>2</v>
      </c>
      <c r="J45" s="20">
        <f t="shared" si="3"/>
        <v>36</v>
      </c>
      <c r="K45" s="24">
        <f t="shared" si="1"/>
        <v>5</v>
      </c>
      <c r="L45" s="24">
        <f t="shared" si="4"/>
        <v>129.99999999999997</v>
      </c>
    </row>
    <row r="46" spans="2:12" x14ac:dyDescent="0.2">
      <c r="I46" s="20">
        <f t="shared" si="0"/>
        <v>2</v>
      </c>
      <c r="J46" s="20">
        <f t="shared" si="3"/>
        <v>37</v>
      </c>
      <c r="K46" s="24">
        <f t="shared" si="1"/>
        <v>5</v>
      </c>
      <c r="L46" s="24">
        <f t="shared" si="4"/>
        <v>134.99999999999997</v>
      </c>
    </row>
    <row r="47" spans="2:12" x14ac:dyDescent="0.2">
      <c r="I47" s="20">
        <f t="shared" si="0"/>
        <v>2</v>
      </c>
      <c r="J47" s="20">
        <f t="shared" si="3"/>
        <v>38</v>
      </c>
      <c r="K47" s="24">
        <f t="shared" si="1"/>
        <v>5</v>
      </c>
      <c r="L47" s="24">
        <f t="shared" si="4"/>
        <v>139.99999999999997</v>
      </c>
    </row>
    <row r="48" spans="2:12" x14ac:dyDescent="0.2">
      <c r="I48" s="20">
        <f t="shared" si="0"/>
        <v>2</v>
      </c>
      <c r="J48" s="20">
        <f t="shared" si="3"/>
        <v>39</v>
      </c>
      <c r="K48" s="24">
        <f t="shared" si="1"/>
        <v>5</v>
      </c>
      <c r="L48" s="24">
        <f t="shared" si="4"/>
        <v>144.99999999999997</v>
      </c>
    </row>
    <row r="49" spans="9:12" x14ac:dyDescent="0.2">
      <c r="I49" s="20">
        <f t="shared" si="0"/>
        <v>2</v>
      </c>
      <c r="J49" s="20">
        <f t="shared" si="3"/>
        <v>40</v>
      </c>
      <c r="K49" s="24">
        <f t="shared" si="1"/>
        <v>5</v>
      </c>
      <c r="L49" s="24">
        <f t="shared" si="4"/>
        <v>149.99999999999997</v>
      </c>
    </row>
    <row r="50" spans="9:12" x14ac:dyDescent="0.2">
      <c r="I50" s="20">
        <f t="shared" si="0"/>
        <v>2</v>
      </c>
      <c r="J50" s="20">
        <f t="shared" si="3"/>
        <v>41</v>
      </c>
      <c r="K50" s="24">
        <f t="shared" si="1"/>
        <v>5</v>
      </c>
      <c r="L50" s="24">
        <f t="shared" si="4"/>
        <v>154.99999999999997</v>
      </c>
    </row>
    <row r="51" spans="9:12" x14ac:dyDescent="0.2">
      <c r="I51" s="20">
        <f t="shared" si="0"/>
        <v>2</v>
      </c>
      <c r="J51" s="20">
        <f t="shared" si="3"/>
        <v>42</v>
      </c>
      <c r="K51" s="24">
        <f t="shared" si="1"/>
        <v>5</v>
      </c>
      <c r="L51" s="24">
        <f t="shared" si="4"/>
        <v>159.99999999999997</v>
      </c>
    </row>
    <row r="52" spans="9:12" x14ac:dyDescent="0.2">
      <c r="I52" s="20">
        <f t="shared" si="0"/>
        <v>2</v>
      </c>
      <c r="J52" s="20">
        <f t="shared" si="3"/>
        <v>43</v>
      </c>
      <c r="K52" s="24">
        <f t="shared" si="1"/>
        <v>5</v>
      </c>
      <c r="L52" s="24">
        <f t="shared" si="4"/>
        <v>164.99999999999997</v>
      </c>
    </row>
    <row r="53" spans="9:12" x14ac:dyDescent="0.2">
      <c r="I53" s="20">
        <f t="shared" si="0"/>
        <v>2</v>
      </c>
      <c r="J53" s="20">
        <f t="shared" si="3"/>
        <v>44</v>
      </c>
      <c r="K53" s="24">
        <f t="shared" si="1"/>
        <v>5</v>
      </c>
      <c r="L53" s="24">
        <f t="shared" si="4"/>
        <v>169.99999999999997</v>
      </c>
    </row>
    <row r="54" spans="9:12" x14ac:dyDescent="0.2">
      <c r="I54" s="20">
        <f t="shared" si="0"/>
        <v>2</v>
      </c>
      <c r="J54" s="20">
        <f t="shared" si="3"/>
        <v>45</v>
      </c>
      <c r="K54" s="24">
        <f t="shared" si="1"/>
        <v>5</v>
      </c>
      <c r="L54" s="24">
        <f t="shared" si="4"/>
        <v>174.99999999999997</v>
      </c>
    </row>
    <row r="55" spans="9:12" x14ac:dyDescent="0.2">
      <c r="I55" s="20">
        <f t="shared" si="0"/>
        <v>2</v>
      </c>
      <c r="J55" s="20">
        <f t="shared" si="3"/>
        <v>46</v>
      </c>
      <c r="K55" s="24">
        <f t="shared" si="1"/>
        <v>5</v>
      </c>
      <c r="L55" s="24">
        <f t="shared" si="4"/>
        <v>179.99999999999997</v>
      </c>
    </row>
    <row r="56" spans="9:12" x14ac:dyDescent="0.2">
      <c r="I56" s="20">
        <f t="shared" si="0"/>
        <v>2</v>
      </c>
      <c r="J56" s="20">
        <f t="shared" si="3"/>
        <v>47</v>
      </c>
      <c r="K56" s="24">
        <f t="shared" si="1"/>
        <v>5</v>
      </c>
      <c r="L56" s="24">
        <f t="shared" si="4"/>
        <v>184.99999999999997</v>
      </c>
    </row>
    <row r="57" spans="9:12" x14ac:dyDescent="0.2">
      <c r="I57" s="20">
        <f t="shared" si="0"/>
        <v>2</v>
      </c>
      <c r="J57" s="20">
        <f t="shared" si="3"/>
        <v>48</v>
      </c>
      <c r="K57" s="24">
        <f t="shared" si="1"/>
        <v>5</v>
      </c>
      <c r="L57" s="24">
        <f t="shared" si="4"/>
        <v>189.99999999999997</v>
      </c>
    </row>
    <row r="58" spans="9:12" x14ac:dyDescent="0.2">
      <c r="I58" s="20">
        <f t="shared" si="0"/>
        <v>2</v>
      </c>
      <c r="J58" s="20">
        <f t="shared" si="3"/>
        <v>49</v>
      </c>
      <c r="K58" s="24">
        <f t="shared" si="1"/>
        <v>5</v>
      </c>
      <c r="L58" s="24">
        <f t="shared" si="4"/>
        <v>194.99999999999997</v>
      </c>
    </row>
    <row r="59" spans="9:12" x14ac:dyDescent="0.2">
      <c r="I59" s="20">
        <f t="shared" si="0"/>
        <v>2</v>
      </c>
      <c r="J59" s="20">
        <f t="shared" si="3"/>
        <v>50</v>
      </c>
      <c r="K59" s="24">
        <f t="shared" si="1"/>
        <v>5</v>
      </c>
      <c r="L59" s="24">
        <f t="shared" si="4"/>
        <v>199.99999999999997</v>
      </c>
    </row>
    <row r="60" spans="9:12" x14ac:dyDescent="0.2">
      <c r="I60" s="20">
        <f t="shared" si="0"/>
        <v>2</v>
      </c>
      <c r="J60" s="20">
        <f t="shared" si="3"/>
        <v>51</v>
      </c>
      <c r="K60" s="24">
        <f t="shared" si="1"/>
        <v>5</v>
      </c>
      <c r="L60" s="24">
        <f t="shared" si="4"/>
        <v>204.99999999999997</v>
      </c>
    </row>
    <row r="61" spans="9:12" x14ac:dyDescent="0.2">
      <c r="I61" s="20">
        <f t="shared" si="0"/>
        <v>2</v>
      </c>
      <c r="J61" s="20">
        <f t="shared" si="3"/>
        <v>52</v>
      </c>
      <c r="K61" s="24">
        <f t="shared" si="1"/>
        <v>5</v>
      </c>
      <c r="L61" s="24">
        <f t="shared" si="4"/>
        <v>209.99999999999997</v>
      </c>
    </row>
    <row r="62" spans="9:12" x14ac:dyDescent="0.2">
      <c r="I62" s="20">
        <f t="shared" si="0"/>
        <v>2</v>
      </c>
      <c r="J62" s="20">
        <f t="shared" si="3"/>
        <v>53</v>
      </c>
      <c r="K62" s="24">
        <f t="shared" si="1"/>
        <v>5</v>
      </c>
      <c r="L62" s="24">
        <f t="shared" si="4"/>
        <v>214.99999999999997</v>
      </c>
    </row>
    <row r="63" spans="9:12" x14ac:dyDescent="0.2">
      <c r="I63" s="20">
        <f t="shared" si="0"/>
        <v>2</v>
      </c>
      <c r="J63" s="20">
        <f t="shared" si="3"/>
        <v>54</v>
      </c>
      <c r="K63" s="24">
        <f t="shared" si="1"/>
        <v>5</v>
      </c>
      <c r="L63" s="24">
        <f t="shared" si="4"/>
        <v>219.99999999999997</v>
      </c>
    </row>
    <row r="64" spans="9:12" x14ac:dyDescent="0.2">
      <c r="I64" s="20">
        <f t="shared" si="0"/>
        <v>2</v>
      </c>
      <c r="J64" s="20">
        <f t="shared" si="3"/>
        <v>55</v>
      </c>
      <c r="K64" s="24">
        <f t="shared" si="1"/>
        <v>5</v>
      </c>
      <c r="L64" s="24">
        <f t="shared" si="4"/>
        <v>224.99999999999997</v>
      </c>
    </row>
    <row r="65" spans="9:12" x14ac:dyDescent="0.2">
      <c r="I65" s="20">
        <f t="shared" si="0"/>
        <v>2</v>
      </c>
      <c r="J65" s="20">
        <f t="shared" si="3"/>
        <v>56</v>
      </c>
      <c r="K65" s="24">
        <f t="shared" si="1"/>
        <v>5</v>
      </c>
      <c r="L65" s="24">
        <f t="shared" si="4"/>
        <v>229.99999999999997</v>
      </c>
    </row>
    <row r="66" spans="9:12" x14ac:dyDescent="0.2">
      <c r="I66" s="20">
        <f t="shared" si="0"/>
        <v>2</v>
      </c>
      <c r="J66" s="20">
        <f t="shared" si="3"/>
        <v>57</v>
      </c>
      <c r="K66" s="24">
        <f t="shared" si="1"/>
        <v>5</v>
      </c>
      <c r="L66" s="24">
        <f t="shared" si="4"/>
        <v>234.99999999999997</v>
      </c>
    </row>
    <row r="67" spans="9:12" x14ac:dyDescent="0.2">
      <c r="I67" s="20">
        <f t="shared" si="0"/>
        <v>2</v>
      </c>
      <c r="J67" s="20">
        <f t="shared" si="3"/>
        <v>58</v>
      </c>
      <c r="K67" s="24">
        <f t="shared" si="1"/>
        <v>5</v>
      </c>
      <c r="L67" s="24">
        <f t="shared" si="4"/>
        <v>239.99999999999997</v>
      </c>
    </row>
    <row r="68" spans="9:12" x14ac:dyDescent="0.2">
      <c r="I68" s="20">
        <f t="shared" si="0"/>
        <v>2</v>
      </c>
      <c r="J68" s="20">
        <f t="shared" si="3"/>
        <v>59</v>
      </c>
      <c r="K68" s="24">
        <f t="shared" si="1"/>
        <v>5</v>
      </c>
      <c r="L68" s="24">
        <f t="shared" si="4"/>
        <v>244.99999999999997</v>
      </c>
    </row>
    <row r="69" spans="9:12" x14ac:dyDescent="0.2">
      <c r="I69" s="20">
        <f t="shared" si="0"/>
        <v>2</v>
      </c>
      <c r="J69" s="21">
        <f t="shared" si="3"/>
        <v>60</v>
      </c>
      <c r="K69" s="25">
        <f t="shared" si="1"/>
        <v>5</v>
      </c>
      <c r="L69" s="25">
        <f t="shared" si="4"/>
        <v>249.99999999999997</v>
      </c>
    </row>
    <row r="70" spans="9:12" x14ac:dyDescent="0.2">
      <c r="I70" s="19">
        <f t="shared" si="0"/>
        <v>3</v>
      </c>
      <c r="J70" s="19">
        <f t="shared" si="3"/>
        <v>61</v>
      </c>
      <c r="K70" s="23">
        <f t="shared" si="1"/>
        <v>4.166666666666667</v>
      </c>
      <c r="L70" s="23">
        <f t="shared" si="4"/>
        <v>254.16666666666663</v>
      </c>
    </row>
    <row r="71" spans="9:12" x14ac:dyDescent="0.2">
      <c r="I71" s="20">
        <f t="shared" si="0"/>
        <v>3</v>
      </c>
      <c r="J71" s="20">
        <f t="shared" si="3"/>
        <v>62</v>
      </c>
      <c r="K71" s="24">
        <f t="shared" si="1"/>
        <v>4.166666666666667</v>
      </c>
      <c r="L71" s="24">
        <f t="shared" si="4"/>
        <v>258.33333333333331</v>
      </c>
    </row>
    <row r="72" spans="9:12" x14ac:dyDescent="0.2">
      <c r="I72" s="20">
        <f t="shared" si="0"/>
        <v>3</v>
      </c>
      <c r="J72" s="20">
        <f t="shared" si="3"/>
        <v>63</v>
      </c>
      <c r="K72" s="24">
        <f t="shared" si="1"/>
        <v>4.166666666666667</v>
      </c>
      <c r="L72" s="24">
        <f t="shared" si="4"/>
        <v>262.5</v>
      </c>
    </row>
    <row r="73" spans="9:12" x14ac:dyDescent="0.2">
      <c r="I73" s="20">
        <f t="shared" si="0"/>
        <v>3</v>
      </c>
      <c r="J73" s="20">
        <f t="shared" si="3"/>
        <v>64</v>
      </c>
      <c r="K73" s="24">
        <f t="shared" si="1"/>
        <v>4.166666666666667</v>
      </c>
      <c r="L73" s="24">
        <f t="shared" si="4"/>
        <v>266.66666666666669</v>
      </c>
    </row>
    <row r="74" spans="9:12" x14ac:dyDescent="0.2">
      <c r="I74" s="20">
        <f t="shared" si="0"/>
        <v>3</v>
      </c>
      <c r="J74" s="20">
        <f t="shared" si="3"/>
        <v>65</v>
      </c>
      <c r="K74" s="24">
        <f t="shared" si="1"/>
        <v>4.166666666666667</v>
      </c>
      <c r="L74" s="24">
        <f t="shared" si="4"/>
        <v>270.83333333333337</v>
      </c>
    </row>
    <row r="75" spans="9:12" x14ac:dyDescent="0.2">
      <c r="I75" s="20">
        <f t="shared" ref="I75:I138" si="5">CEILING(J75/30,1)</f>
        <v>3</v>
      </c>
      <c r="J75" s="20">
        <f t="shared" si="3"/>
        <v>66</v>
      </c>
      <c r="K75" s="24">
        <f t="shared" ref="K75:K138" si="6">VLOOKUP(I75,$F$10:$G$21,2,FALSE)/30</f>
        <v>4.166666666666667</v>
      </c>
      <c r="L75" s="24">
        <f t="shared" si="4"/>
        <v>275.00000000000006</v>
      </c>
    </row>
    <row r="76" spans="9:12" x14ac:dyDescent="0.2">
      <c r="I76" s="20">
        <f t="shared" si="5"/>
        <v>3</v>
      </c>
      <c r="J76" s="20">
        <f t="shared" ref="J76:J139" si="7">J75+1</f>
        <v>67</v>
      </c>
      <c r="K76" s="24">
        <f t="shared" si="6"/>
        <v>4.166666666666667</v>
      </c>
      <c r="L76" s="24">
        <f t="shared" ref="L76:L139" si="8">L75+K76</f>
        <v>279.16666666666674</v>
      </c>
    </row>
    <row r="77" spans="9:12" x14ac:dyDescent="0.2">
      <c r="I77" s="20">
        <f t="shared" si="5"/>
        <v>3</v>
      </c>
      <c r="J77" s="20">
        <f t="shared" si="7"/>
        <v>68</v>
      </c>
      <c r="K77" s="24">
        <f t="shared" si="6"/>
        <v>4.166666666666667</v>
      </c>
      <c r="L77" s="24">
        <f t="shared" si="8"/>
        <v>283.33333333333343</v>
      </c>
    </row>
    <row r="78" spans="9:12" x14ac:dyDescent="0.2">
      <c r="I78" s="20">
        <f t="shared" si="5"/>
        <v>3</v>
      </c>
      <c r="J78" s="20">
        <f t="shared" si="7"/>
        <v>69</v>
      </c>
      <c r="K78" s="24">
        <f t="shared" si="6"/>
        <v>4.166666666666667</v>
      </c>
      <c r="L78" s="24">
        <f t="shared" si="8"/>
        <v>287.50000000000011</v>
      </c>
    </row>
    <row r="79" spans="9:12" x14ac:dyDescent="0.2">
      <c r="I79" s="20">
        <f t="shared" si="5"/>
        <v>3</v>
      </c>
      <c r="J79" s="20">
        <f t="shared" si="7"/>
        <v>70</v>
      </c>
      <c r="K79" s="24">
        <f t="shared" si="6"/>
        <v>4.166666666666667</v>
      </c>
      <c r="L79" s="24">
        <f t="shared" si="8"/>
        <v>291.6666666666668</v>
      </c>
    </row>
    <row r="80" spans="9:12" x14ac:dyDescent="0.2">
      <c r="I80" s="20">
        <f t="shared" si="5"/>
        <v>3</v>
      </c>
      <c r="J80" s="20">
        <f t="shared" si="7"/>
        <v>71</v>
      </c>
      <c r="K80" s="24">
        <f t="shared" si="6"/>
        <v>4.166666666666667</v>
      </c>
      <c r="L80" s="24">
        <f t="shared" si="8"/>
        <v>295.83333333333348</v>
      </c>
    </row>
    <row r="81" spans="9:12" x14ac:dyDescent="0.2">
      <c r="I81" s="20">
        <f t="shared" si="5"/>
        <v>3</v>
      </c>
      <c r="J81" s="20">
        <f t="shared" si="7"/>
        <v>72</v>
      </c>
      <c r="K81" s="24">
        <f t="shared" si="6"/>
        <v>4.166666666666667</v>
      </c>
      <c r="L81" s="24">
        <f t="shared" si="8"/>
        <v>300.00000000000017</v>
      </c>
    </row>
    <row r="82" spans="9:12" x14ac:dyDescent="0.2">
      <c r="I82" s="20">
        <f t="shared" si="5"/>
        <v>3</v>
      </c>
      <c r="J82" s="20">
        <f t="shared" si="7"/>
        <v>73</v>
      </c>
      <c r="K82" s="24">
        <f t="shared" si="6"/>
        <v>4.166666666666667</v>
      </c>
      <c r="L82" s="24">
        <f t="shared" si="8"/>
        <v>304.16666666666686</v>
      </c>
    </row>
    <row r="83" spans="9:12" x14ac:dyDescent="0.2">
      <c r="I83" s="20">
        <f t="shared" si="5"/>
        <v>3</v>
      </c>
      <c r="J83" s="20">
        <f t="shared" si="7"/>
        <v>74</v>
      </c>
      <c r="K83" s="24">
        <f t="shared" si="6"/>
        <v>4.166666666666667</v>
      </c>
      <c r="L83" s="24">
        <f t="shared" si="8"/>
        <v>308.33333333333354</v>
      </c>
    </row>
    <row r="84" spans="9:12" x14ac:dyDescent="0.2">
      <c r="I84" s="20">
        <f t="shared" si="5"/>
        <v>3</v>
      </c>
      <c r="J84" s="20">
        <f t="shared" si="7"/>
        <v>75</v>
      </c>
      <c r="K84" s="24">
        <f t="shared" si="6"/>
        <v>4.166666666666667</v>
      </c>
      <c r="L84" s="24">
        <f t="shared" si="8"/>
        <v>312.50000000000023</v>
      </c>
    </row>
    <row r="85" spans="9:12" x14ac:dyDescent="0.2">
      <c r="I85" s="20">
        <f t="shared" si="5"/>
        <v>3</v>
      </c>
      <c r="J85" s="20">
        <f t="shared" si="7"/>
        <v>76</v>
      </c>
      <c r="K85" s="24">
        <f t="shared" si="6"/>
        <v>4.166666666666667</v>
      </c>
      <c r="L85" s="24">
        <f t="shared" si="8"/>
        <v>316.66666666666691</v>
      </c>
    </row>
    <row r="86" spans="9:12" x14ac:dyDescent="0.2">
      <c r="I86" s="20">
        <f t="shared" si="5"/>
        <v>3</v>
      </c>
      <c r="J86" s="20">
        <f t="shared" si="7"/>
        <v>77</v>
      </c>
      <c r="K86" s="24">
        <f t="shared" si="6"/>
        <v>4.166666666666667</v>
      </c>
      <c r="L86" s="24">
        <f t="shared" si="8"/>
        <v>320.8333333333336</v>
      </c>
    </row>
    <row r="87" spans="9:12" x14ac:dyDescent="0.2">
      <c r="I87" s="20">
        <f t="shared" si="5"/>
        <v>3</v>
      </c>
      <c r="J87" s="20">
        <f t="shared" si="7"/>
        <v>78</v>
      </c>
      <c r="K87" s="24">
        <f t="shared" si="6"/>
        <v>4.166666666666667</v>
      </c>
      <c r="L87" s="24">
        <f t="shared" si="8"/>
        <v>325.00000000000028</v>
      </c>
    </row>
    <row r="88" spans="9:12" x14ac:dyDescent="0.2">
      <c r="I88" s="20">
        <f t="shared" si="5"/>
        <v>3</v>
      </c>
      <c r="J88" s="20">
        <f t="shared" si="7"/>
        <v>79</v>
      </c>
      <c r="K88" s="24">
        <f t="shared" si="6"/>
        <v>4.166666666666667</v>
      </c>
      <c r="L88" s="24">
        <f t="shared" si="8"/>
        <v>329.16666666666697</v>
      </c>
    </row>
    <row r="89" spans="9:12" x14ac:dyDescent="0.2">
      <c r="I89" s="20">
        <f t="shared" si="5"/>
        <v>3</v>
      </c>
      <c r="J89" s="20">
        <f t="shared" si="7"/>
        <v>80</v>
      </c>
      <c r="K89" s="24">
        <f t="shared" si="6"/>
        <v>4.166666666666667</v>
      </c>
      <c r="L89" s="24">
        <f t="shared" si="8"/>
        <v>333.33333333333366</v>
      </c>
    </row>
    <row r="90" spans="9:12" x14ac:dyDescent="0.2">
      <c r="I90" s="20">
        <f t="shared" si="5"/>
        <v>3</v>
      </c>
      <c r="J90" s="20">
        <f t="shared" si="7"/>
        <v>81</v>
      </c>
      <c r="K90" s="24">
        <f t="shared" si="6"/>
        <v>4.166666666666667</v>
      </c>
      <c r="L90" s="24">
        <f t="shared" si="8"/>
        <v>337.50000000000034</v>
      </c>
    </row>
    <row r="91" spans="9:12" x14ac:dyDescent="0.2">
      <c r="I91" s="20">
        <f t="shared" si="5"/>
        <v>3</v>
      </c>
      <c r="J91" s="20">
        <f t="shared" si="7"/>
        <v>82</v>
      </c>
      <c r="K91" s="24">
        <f t="shared" si="6"/>
        <v>4.166666666666667</v>
      </c>
      <c r="L91" s="24">
        <f t="shared" si="8"/>
        <v>341.66666666666703</v>
      </c>
    </row>
    <row r="92" spans="9:12" x14ac:dyDescent="0.2">
      <c r="I92" s="20">
        <f t="shared" si="5"/>
        <v>3</v>
      </c>
      <c r="J92" s="20">
        <f t="shared" si="7"/>
        <v>83</v>
      </c>
      <c r="K92" s="24">
        <f t="shared" si="6"/>
        <v>4.166666666666667</v>
      </c>
      <c r="L92" s="24">
        <f t="shared" si="8"/>
        <v>345.83333333333371</v>
      </c>
    </row>
    <row r="93" spans="9:12" x14ac:dyDescent="0.2">
      <c r="I93" s="20">
        <f t="shared" si="5"/>
        <v>3</v>
      </c>
      <c r="J93" s="20">
        <f t="shared" si="7"/>
        <v>84</v>
      </c>
      <c r="K93" s="24">
        <f t="shared" si="6"/>
        <v>4.166666666666667</v>
      </c>
      <c r="L93" s="24">
        <f t="shared" si="8"/>
        <v>350.0000000000004</v>
      </c>
    </row>
    <row r="94" spans="9:12" x14ac:dyDescent="0.2">
      <c r="I94" s="20">
        <f t="shared" si="5"/>
        <v>3</v>
      </c>
      <c r="J94" s="20">
        <f t="shared" si="7"/>
        <v>85</v>
      </c>
      <c r="K94" s="24">
        <f t="shared" si="6"/>
        <v>4.166666666666667</v>
      </c>
      <c r="L94" s="24">
        <f t="shared" si="8"/>
        <v>354.16666666666708</v>
      </c>
    </row>
    <row r="95" spans="9:12" x14ac:dyDescent="0.2">
      <c r="I95" s="20">
        <f t="shared" si="5"/>
        <v>3</v>
      </c>
      <c r="J95" s="20">
        <f t="shared" si="7"/>
        <v>86</v>
      </c>
      <c r="K95" s="24">
        <f t="shared" si="6"/>
        <v>4.166666666666667</v>
      </c>
      <c r="L95" s="24">
        <f t="shared" si="8"/>
        <v>358.33333333333377</v>
      </c>
    </row>
    <row r="96" spans="9:12" x14ac:dyDescent="0.2">
      <c r="I96" s="20">
        <f t="shared" si="5"/>
        <v>3</v>
      </c>
      <c r="J96" s="20">
        <f t="shared" si="7"/>
        <v>87</v>
      </c>
      <c r="K96" s="24">
        <f t="shared" si="6"/>
        <v>4.166666666666667</v>
      </c>
      <c r="L96" s="24">
        <f t="shared" si="8"/>
        <v>362.50000000000045</v>
      </c>
    </row>
    <row r="97" spans="9:12" x14ac:dyDescent="0.2">
      <c r="I97" s="20">
        <f t="shared" si="5"/>
        <v>3</v>
      </c>
      <c r="J97" s="20">
        <f t="shared" si="7"/>
        <v>88</v>
      </c>
      <c r="K97" s="24">
        <f t="shared" si="6"/>
        <v>4.166666666666667</v>
      </c>
      <c r="L97" s="24">
        <f t="shared" si="8"/>
        <v>366.66666666666714</v>
      </c>
    </row>
    <row r="98" spans="9:12" x14ac:dyDescent="0.2">
      <c r="I98" s="20">
        <f t="shared" si="5"/>
        <v>3</v>
      </c>
      <c r="J98" s="20">
        <f t="shared" si="7"/>
        <v>89</v>
      </c>
      <c r="K98" s="24">
        <f t="shared" si="6"/>
        <v>4.166666666666667</v>
      </c>
      <c r="L98" s="24">
        <f t="shared" si="8"/>
        <v>370.83333333333383</v>
      </c>
    </row>
    <row r="99" spans="9:12" x14ac:dyDescent="0.2">
      <c r="I99" s="20">
        <f t="shared" si="5"/>
        <v>3</v>
      </c>
      <c r="J99" s="21">
        <f t="shared" si="7"/>
        <v>90</v>
      </c>
      <c r="K99" s="25">
        <f t="shared" si="6"/>
        <v>4.166666666666667</v>
      </c>
      <c r="L99" s="25">
        <f t="shared" si="8"/>
        <v>375.00000000000051</v>
      </c>
    </row>
    <row r="100" spans="9:12" x14ac:dyDescent="0.2">
      <c r="I100" s="19">
        <f t="shared" si="5"/>
        <v>4</v>
      </c>
      <c r="J100" s="19">
        <f t="shared" si="7"/>
        <v>91</v>
      </c>
      <c r="K100" s="23">
        <f t="shared" si="6"/>
        <v>4</v>
      </c>
      <c r="L100" s="23">
        <f t="shared" si="8"/>
        <v>379.00000000000051</v>
      </c>
    </row>
    <row r="101" spans="9:12" x14ac:dyDescent="0.2">
      <c r="I101" s="20">
        <f t="shared" si="5"/>
        <v>4</v>
      </c>
      <c r="J101" s="20">
        <f t="shared" si="7"/>
        <v>92</v>
      </c>
      <c r="K101" s="24">
        <f t="shared" si="6"/>
        <v>4</v>
      </c>
      <c r="L101" s="24">
        <f t="shared" si="8"/>
        <v>383.00000000000051</v>
      </c>
    </row>
    <row r="102" spans="9:12" x14ac:dyDescent="0.2">
      <c r="I102" s="20">
        <f t="shared" si="5"/>
        <v>4</v>
      </c>
      <c r="J102" s="20">
        <f t="shared" si="7"/>
        <v>93</v>
      </c>
      <c r="K102" s="24">
        <f t="shared" si="6"/>
        <v>4</v>
      </c>
      <c r="L102" s="24">
        <f t="shared" si="8"/>
        <v>387.00000000000051</v>
      </c>
    </row>
    <row r="103" spans="9:12" x14ac:dyDescent="0.2">
      <c r="I103" s="20">
        <f t="shared" si="5"/>
        <v>4</v>
      </c>
      <c r="J103" s="20">
        <f t="shared" si="7"/>
        <v>94</v>
      </c>
      <c r="K103" s="24">
        <f t="shared" si="6"/>
        <v>4</v>
      </c>
      <c r="L103" s="24">
        <f t="shared" si="8"/>
        <v>391.00000000000051</v>
      </c>
    </row>
    <row r="104" spans="9:12" x14ac:dyDescent="0.2">
      <c r="I104" s="20">
        <f t="shared" si="5"/>
        <v>4</v>
      </c>
      <c r="J104" s="20">
        <f t="shared" si="7"/>
        <v>95</v>
      </c>
      <c r="K104" s="24">
        <f t="shared" si="6"/>
        <v>4</v>
      </c>
      <c r="L104" s="24">
        <f t="shared" si="8"/>
        <v>395.00000000000051</v>
      </c>
    </row>
    <row r="105" spans="9:12" x14ac:dyDescent="0.2">
      <c r="I105" s="20">
        <f t="shared" si="5"/>
        <v>4</v>
      </c>
      <c r="J105" s="20">
        <f t="shared" si="7"/>
        <v>96</v>
      </c>
      <c r="K105" s="24">
        <f t="shared" si="6"/>
        <v>4</v>
      </c>
      <c r="L105" s="24">
        <f t="shared" si="8"/>
        <v>399.00000000000051</v>
      </c>
    </row>
    <row r="106" spans="9:12" x14ac:dyDescent="0.2">
      <c r="I106" s="20">
        <f t="shared" si="5"/>
        <v>4</v>
      </c>
      <c r="J106" s="20">
        <f t="shared" si="7"/>
        <v>97</v>
      </c>
      <c r="K106" s="24">
        <f t="shared" si="6"/>
        <v>4</v>
      </c>
      <c r="L106" s="24">
        <f t="shared" si="8"/>
        <v>403.00000000000051</v>
      </c>
    </row>
    <row r="107" spans="9:12" x14ac:dyDescent="0.2">
      <c r="I107" s="20">
        <f t="shared" si="5"/>
        <v>4</v>
      </c>
      <c r="J107" s="20">
        <f t="shared" si="7"/>
        <v>98</v>
      </c>
      <c r="K107" s="24">
        <f t="shared" si="6"/>
        <v>4</v>
      </c>
      <c r="L107" s="24">
        <f t="shared" si="8"/>
        <v>407.00000000000051</v>
      </c>
    </row>
    <row r="108" spans="9:12" x14ac:dyDescent="0.2">
      <c r="I108" s="20">
        <f t="shared" si="5"/>
        <v>4</v>
      </c>
      <c r="J108" s="20">
        <f t="shared" si="7"/>
        <v>99</v>
      </c>
      <c r="K108" s="24">
        <f t="shared" si="6"/>
        <v>4</v>
      </c>
      <c r="L108" s="24">
        <f t="shared" si="8"/>
        <v>411.00000000000051</v>
      </c>
    </row>
    <row r="109" spans="9:12" x14ac:dyDescent="0.2">
      <c r="I109" s="20">
        <f t="shared" si="5"/>
        <v>4</v>
      </c>
      <c r="J109" s="20">
        <f t="shared" si="7"/>
        <v>100</v>
      </c>
      <c r="K109" s="24">
        <f t="shared" si="6"/>
        <v>4</v>
      </c>
      <c r="L109" s="24">
        <f t="shared" si="8"/>
        <v>415.00000000000051</v>
      </c>
    </row>
    <row r="110" spans="9:12" x14ac:dyDescent="0.2">
      <c r="I110" s="20">
        <f t="shared" si="5"/>
        <v>4</v>
      </c>
      <c r="J110" s="20">
        <f t="shared" si="7"/>
        <v>101</v>
      </c>
      <c r="K110" s="24">
        <f t="shared" si="6"/>
        <v>4</v>
      </c>
      <c r="L110" s="24">
        <f t="shared" si="8"/>
        <v>419.00000000000051</v>
      </c>
    </row>
    <row r="111" spans="9:12" x14ac:dyDescent="0.2">
      <c r="I111" s="20">
        <f t="shared" si="5"/>
        <v>4</v>
      </c>
      <c r="J111" s="20">
        <f t="shared" si="7"/>
        <v>102</v>
      </c>
      <c r="K111" s="24">
        <f t="shared" si="6"/>
        <v>4</v>
      </c>
      <c r="L111" s="24">
        <f t="shared" si="8"/>
        <v>423.00000000000051</v>
      </c>
    </row>
    <row r="112" spans="9:12" x14ac:dyDescent="0.2">
      <c r="I112" s="20">
        <f t="shared" si="5"/>
        <v>4</v>
      </c>
      <c r="J112" s="20">
        <f t="shared" si="7"/>
        <v>103</v>
      </c>
      <c r="K112" s="24">
        <f t="shared" si="6"/>
        <v>4</v>
      </c>
      <c r="L112" s="24">
        <f t="shared" si="8"/>
        <v>427.00000000000051</v>
      </c>
    </row>
    <row r="113" spans="9:12" x14ac:dyDescent="0.2">
      <c r="I113" s="20">
        <f t="shared" si="5"/>
        <v>4</v>
      </c>
      <c r="J113" s="20">
        <f t="shared" si="7"/>
        <v>104</v>
      </c>
      <c r="K113" s="24">
        <f t="shared" si="6"/>
        <v>4</v>
      </c>
      <c r="L113" s="24">
        <f t="shared" si="8"/>
        <v>431.00000000000051</v>
      </c>
    </row>
    <row r="114" spans="9:12" x14ac:dyDescent="0.2">
      <c r="I114" s="20">
        <f t="shared" si="5"/>
        <v>4</v>
      </c>
      <c r="J114" s="20">
        <f t="shared" si="7"/>
        <v>105</v>
      </c>
      <c r="K114" s="24">
        <f t="shared" si="6"/>
        <v>4</v>
      </c>
      <c r="L114" s="24">
        <f t="shared" si="8"/>
        <v>435.00000000000051</v>
      </c>
    </row>
    <row r="115" spans="9:12" x14ac:dyDescent="0.2">
      <c r="I115" s="20">
        <f t="shared" si="5"/>
        <v>4</v>
      </c>
      <c r="J115" s="20">
        <f t="shared" si="7"/>
        <v>106</v>
      </c>
      <c r="K115" s="24">
        <f t="shared" si="6"/>
        <v>4</v>
      </c>
      <c r="L115" s="24">
        <f t="shared" si="8"/>
        <v>439.00000000000051</v>
      </c>
    </row>
    <row r="116" spans="9:12" x14ac:dyDescent="0.2">
      <c r="I116" s="20">
        <f t="shared" si="5"/>
        <v>4</v>
      </c>
      <c r="J116" s="20">
        <f t="shared" si="7"/>
        <v>107</v>
      </c>
      <c r="K116" s="24">
        <f t="shared" si="6"/>
        <v>4</v>
      </c>
      <c r="L116" s="24">
        <f t="shared" si="8"/>
        <v>443.00000000000051</v>
      </c>
    </row>
    <row r="117" spans="9:12" x14ac:dyDescent="0.2">
      <c r="I117" s="20">
        <f t="shared" si="5"/>
        <v>4</v>
      </c>
      <c r="J117" s="20">
        <f t="shared" si="7"/>
        <v>108</v>
      </c>
      <c r="K117" s="24">
        <f t="shared" si="6"/>
        <v>4</v>
      </c>
      <c r="L117" s="24">
        <f t="shared" si="8"/>
        <v>447.00000000000051</v>
      </c>
    </row>
    <row r="118" spans="9:12" x14ac:dyDescent="0.2">
      <c r="I118" s="20">
        <f t="shared" si="5"/>
        <v>4</v>
      </c>
      <c r="J118" s="20">
        <f t="shared" si="7"/>
        <v>109</v>
      </c>
      <c r="K118" s="24">
        <f t="shared" si="6"/>
        <v>4</v>
      </c>
      <c r="L118" s="24">
        <f t="shared" si="8"/>
        <v>451.00000000000051</v>
      </c>
    </row>
    <row r="119" spans="9:12" x14ac:dyDescent="0.2">
      <c r="I119" s="20">
        <f t="shared" si="5"/>
        <v>4</v>
      </c>
      <c r="J119" s="20">
        <f t="shared" si="7"/>
        <v>110</v>
      </c>
      <c r="K119" s="24">
        <f t="shared" si="6"/>
        <v>4</v>
      </c>
      <c r="L119" s="24">
        <f t="shared" si="8"/>
        <v>455.00000000000051</v>
      </c>
    </row>
    <row r="120" spans="9:12" x14ac:dyDescent="0.2">
      <c r="I120" s="20">
        <f t="shared" si="5"/>
        <v>4</v>
      </c>
      <c r="J120" s="20">
        <f t="shared" si="7"/>
        <v>111</v>
      </c>
      <c r="K120" s="24">
        <f t="shared" si="6"/>
        <v>4</v>
      </c>
      <c r="L120" s="24">
        <f t="shared" si="8"/>
        <v>459.00000000000051</v>
      </c>
    </row>
    <row r="121" spans="9:12" x14ac:dyDescent="0.2">
      <c r="I121" s="20">
        <f t="shared" si="5"/>
        <v>4</v>
      </c>
      <c r="J121" s="20">
        <f t="shared" si="7"/>
        <v>112</v>
      </c>
      <c r="K121" s="24">
        <f t="shared" si="6"/>
        <v>4</v>
      </c>
      <c r="L121" s="24">
        <f t="shared" si="8"/>
        <v>463.00000000000051</v>
      </c>
    </row>
    <row r="122" spans="9:12" x14ac:dyDescent="0.2">
      <c r="I122" s="20">
        <f t="shared" si="5"/>
        <v>4</v>
      </c>
      <c r="J122" s="20">
        <f t="shared" si="7"/>
        <v>113</v>
      </c>
      <c r="K122" s="24">
        <f t="shared" si="6"/>
        <v>4</v>
      </c>
      <c r="L122" s="24">
        <f t="shared" si="8"/>
        <v>467.00000000000051</v>
      </c>
    </row>
    <row r="123" spans="9:12" x14ac:dyDescent="0.2">
      <c r="I123" s="20">
        <f t="shared" si="5"/>
        <v>4</v>
      </c>
      <c r="J123" s="20">
        <f t="shared" si="7"/>
        <v>114</v>
      </c>
      <c r="K123" s="24">
        <f t="shared" si="6"/>
        <v>4</v>
      </c>
      <c r="L123" s="24">
        <f t="shared" si="8"/>
        <v>471.00000000000051</v>
      </c>
    </row>
    <row r="124" spans="9:12" x14ac:dyDescent="0.2">
      <c r="I124" s="20">
        <f t="shared" si="5"/>
        <v>4</v>
      </c>
      <c r="J124" s="20">
        <f t="shared" si="7"/>
        <v>115</v>
      </c>
      <c r="K124" s="24">
        <f t="shared" si="6"/>
        <v>4</v>
      </c>
      <c r="L124" s="24">
        <f t="shared" si="8"/>
        <v>475.00000000000051</v>
      </c>
    </row>
    <row r="125" spans="9:12" x14ac:dyDescent="0.2">
      <c r="I125" s="20">
        <f t="shared" si="5"/>
        <v>4</v>
      </c>
      <c r="J125" s="20">
        <f t="shared" si="7"/>
        <v>116</v>
      </c>
      <c r="K125" s="24">
        <f t="shared" si="6"/>
        <v>4</v>
      </c>
      <c r="L125" s="24">
        <f t="shared" si="8"/>
        <v>479.00000000000051</v>
      </c>
    </row>
    <row r="126" spans="9:12" x14ac:dyDescent="0.2">
      <c r="I126" s="20">
        <f t="shared" si="5"/>
        <v>4</v>
      </c>
      <c r="J126" s="20">
        <f t="shared" si="7"/>
        <v>117</v>
      </c>
      <c r="K126" s="24">
        <f t="shared" si="6"/>
        <v>4</v>
      </c>
      <c r="L126" s="24">
        <f t="shared" si="8"/>
        <v>483.00000000000051</v>
      </c>
    </row>
    <row r="127" spans="9:12" x14ac:dyDescent="0.2">
      <c r="I127" s="20">
        <f t="shared" si="5"/>
        <v>4</v>
      </c>
      <c r="J127" s="20">
        <f t="shared" si="7"/>
        <v>118</v>
      </c>
      <c r="K127" s="24">
        <f t="shared" si="6"/>
        <v>4</v>
      </c>
      <c r="L127" s="24">
        <f t="shared" si="8"/>
        <v>487.00000000000051</v>
      </c>
    </row>
    <row r="128" spans="9:12" x14ac:dyDescent="0.2">
      <c r="I128" s="20">
        <f t="shared" si="5"/>
        <v>4</v>
      </c>
      <c r="J128" s="20">
        <f t="shared" si="7"/>
        <v>119</v>
      </c>
      <c r="K128" s="24">
        <f t="shared" si="6"/>
        <v>4</v>
      </c>
      <c r="L128" s="24">
        <f t="shared" si="8"/>
        <v>491.00000000000051</v>
      </c>
    </row>
    <row r="129" spans="9:12" x14ac:dyDescent="0.2">
      <c r="I129" s="20">
        <f t="shared" si="5"/>
        <v>4</v>
      </c>
      <c r="J129" s="21">
        <f t="shared" si="7"/>
        <v>120</v>
      </c>
      <c r="K129" s="25">
        <f t="shared" si="6"/>
        <v>4</v>
      </c>
      <c r="L129" s="25">
        <f t="shared" si="8"/>
        <v>495.00000000000051</v>
      </c>
    </row>
    <row r="130" spans="9:12" x14ac:dyDescent="0.2">
      <c r="I130" s="19">
        <f t="shared" si="5"/>
        <v>5</v>
      </c>
      <c r="J130" s="19">
        <f t="shared" si="7"/>
        <v>121</v>
      </c>
      <c r="K130" s="23">
        <f t="shared" si="6"/>
        <v>5</v>
      </c>
      <c r="L130" s="23">
        <f t="shared" si="8"/>
        <v>500.00000000000051</v>
      </c>
    </row>
    <row r="131" spans="9:12" x14ac:dyDescent="0.2">
      <c r="I131" s="20">
        <f t="shared" si="5"/>
        <v>5</v>
      </c>
      <c r="J131" s="20">
        <f t="shared" si="7"/>
        <v>122</v>
      </c>
      <c r="K131" s="24">
        <f t="shared" si="6"/>
        <v>5</v>
      </c>
      <c r="L131" s="24">
        <f t="shared" si="8"/>
        <v>505.00000000000051</v>
      </c>
    </row>
    <row r="132" spans="9:12" x14ac:dyDescent="0.2">
      <c r="I132" s="20">
        <f t="shared" si="5"/>
        <v>5</v>
      </c>
      <c r="J132" s="20">
        <f t="shared" si="7"/>
        <v>123</v>
      </c>
      <c r="K132" s="24">
        <f t="shared" si="6"/>
        <v>5</v>
      </c>
      <c r="L132" s="24">
        <f t="shared" si="8"/>
        <v>510.00000000000051</v>
      </c>
    </row>
    <row r="133" spans="9:12" x14ac:dyDescent="0.2">
      <c r="I133" s="20">
        <f t="shared" si="5"/>
        <v>5</v>
      </c>
      <c r="J133" s="20">
        <f t="shared" si="7"/>
        <v>124</v>
      </c>
      <c r="K133" s="24">
        <f t="shared" si="6"/>
        <v>5</v>
      </c>
      <c r="L133" s="24">
        <f t="shared" si="8"/>
        <v>515.00000000000045</v>
      </c>
    </row>
    <row r="134" spans="9:12" x14ac:dyDescent="0.2">
      <c r="I134" s="20">
        <f t="shared" si="5"/>
        <v>5</v>
      </c>
      <c r="J134" s="20">
        <f t="shared" si="7"/>
        <v>125</v>
      </c>
      <c r="K134" s="24">
        <f t="shared" si="6"/>
        <v>5</v>
      </c>
      <c r="L134" s="24">
        <f t="shared" si="8"/>
        <v>520.00000000000045</v>
      </c>
    </row>
    <row r="135" spans="9:12" x14ac:dyDescent="0.2">
      <c r="I135" s="20">
        <f t="shared" si="5"/>
        <v>5</v>
      </c>
      <c r="J135" s="20">
        <f t="shared" si="7"/>
        <v>126</v>
      </c>
      <c r="K135" s="24">
        <f t="shared" si="6"/>
        <v>5</v>
      </c>
      <c r="L135" s="24">
        <f t="shared" si="8"/>
        <v>525.00000000000045</v>
      </c>
    </row>
    <row r="136" spans="9:12" x14ac:dyDescent="0.2">
      <c r="I136" s="20">
        <f t="shared" si="5"/>
        <v>5</v>
      </c>
      <c r="J136" s="20">
        <f t="shared" si="7"/>
        <v>127</v>
      </c>
      <c r="K136" s="24">
        <f t="shared" si="6"/>
        <v>5</v>
      </c>
      <c r="L136" s="24">
        <f t="shared" si="8"/>
        <v>530.00000000000045</v>
      </c>
    </row>
    <row r="137" spans="9:12" x14ac:dyDescent="0.2">
      <c r="I137" s="20">
        <f t="shared" si="5"/>
        <v>5</v>
      </c>
      <c r="J137" s="20">
        <f t="shared" si="7"/>
        <v>128</v>
      </c>
      <c r="K137" s="24">
        <f t="shared" si="6"/>
        <v>5</v>
      </c>
      <c r="L137" s="24">
        <f t="shared" si="8"/>
        <v>535.00000000000045</v>
      </c>
    </row>
    <row r="138" spans="9:12" x14ac:dyDescent="0.2">
      <c r="I138" s="20">
        <f t="shared" si="5"/>
        <v>5</v>
      </c>
      <c r="J138" s="20">
        <f t="shared" si="7"/>
        <v>129</v>
      </c>
      <c r="K138" s="24">
        <f t="shared" si="6"/>
        <v>5</v>
      </c>
      <c r="L138" s="24">
        <f t="shared" si="8"/>
        <v>540.00000000000045</v>
      </c>
    </row>
    <row r="139" spans="9:12" x14ac:dyDescent="0.2">
      <c r="I139" s="20">
        <f t="shared" ref="I139:I202" si="9">CEILING(J139/30,1)</f>
        <v>5</v>
      </c>
      <c r="J139" s="20">
        <f t="shared" si="7"/>
        <v>130</v>
      </c>
      <c r="K139" s="24">
        <f t="shared" ref="K139:K189" si="10">VLOOKUP(I139,$F$10:$G$21,2,FALSE)/30</f>
        <v>5</v>
      </c>
      <c r="L139" s="24">
        <f t="shared" si="8"/>
        <v>545.00000000000045</v>
      </c>
    </row>
    <row r="140" spans="9:12" x14ac:dyDescent="0.2">
      <c r="I140" s="20">
        <f t="shared" si="9"/>
        <v>5</v>
      </c>
      <c r="J140" s="20">
        <f t="shared" ref="J140:J189" si="11">J139+1</f>
        <v>131</v>
      </c>
      <c r="K140" s="24">
        <f t="shared" si="10"/>
        <v>5</v>
      </c>
      <c r="L140" s="24">
        <f t="shared" ref="L140:L189" si="12">L139+K140</f>
        <v>550.00000000000045</v>
      </c>
    </row>
    <row r="141" spans="9:12" x14ac:dyDescent="0.2">
      <c r="I141" s="20">
        <f t="shared" si="9"/>
        <v>5</v>
      </c>
      <c r="J141" s="20">
        <f t="shared" si="11"/>
        <v>132</v>
      </c>
      <c r="K141" s="24">
        <f t="shared" si="10"/>
        <v>5</v>
      </c>
      <c r="L141" s="24">
        <f t="shared" si="12"/>
        <v>555.00000000000045</v>
      </c>
    </row>
    <row r="142" spans="9:12" x14ac:dyDescent="0.2">
      <c r="I142" s="20">
        <f t="shared" si="9"/>
        <v>5</v>
      </c>
      <c r="J142" s="20">
        <f t="shared" si="11"/>
        <v>133</v>
      </c>
      <c r="K142" s="24">
        <f t="shared" si="10"/>
        <v>5</v>
      </c>
      <c r="L142" s="24">
        <f t="shared" si="12"/>
        <v>560.00000000000045</v>
      </c>
    </row>
    <row r="143" spans="9:12" x14ac:dyDescent="0.2">
      <c r="I143" s="20">
        <f t="shared" si="9"/>
        <v>5</v>
      </c>
      <c r="J143" s="20">
        <f t="shared" si="11"/>
        <v>134</v>
      </c>
      <c r="K143" s="24">
        <f t="shared" si="10"/>
        <v>5</v>
      </c>
      <c r="L143" s="24">
        <f t="shared" si="12"/>
        <v>565.00000000000045</v>
      </c>
    </row>
    <row r="144" spans="9:12" x14ac:dyDescent="0.2">
      <c r="I144" s="20">
        <f t="shared" si="9"/>
        <v>5</v>
      </c>
      <c r="J144" s="20">
        <f t="shared" si="11"/>
        <v>135</v>
      </c>
      <c r="K144" s="24">
        <f t="shared" si="10"/>
        <v>5</v>
      </c>
      <c r="L144" s="24">
        <f t="shared" si="12"/>
        <v>570.00000000000045</v>
      </c>
    </row>
    <row r="145" spans="9:12" x14ac:dyDescent="0.2">
      <c r="I145" s="20">
        <f t="shared" si="9"/>
        <v>5</v>
      </c>
      <c r="J145" s="20">
        <f t="shared" si="11"/>
        <v>136</v>
      </c>
      <c r="K145" s="24">
        <f t="shared" si="10"/>
        <v>5</v>
      </c>
      <c r="L145" s="24">
        <f t="shared" si="12"/>
        <v>575.00000000000045</v>
      </c>
    </row>
    <row r="146" spans="9:12" x14ac:dyDescent="0.2">
      <c r="I146" s="20">
        <f t="shared" si="9"/>
        <v>5</v>
      </c>
      <c r="J146" s="20">
        <f t="shared" si="11"/>
        <v>137</v>
      </c>
      <c r="K146" s="24">
        <f t="shared" si="10"/>
        <v>5</v>
      </c>
      <c r="L146" s="24">
        <f t="shared" si="12"/>
        <v>580.00000000000045</v>
      </c>
    </row>
    <row r="147" spans="9:12" x14ac:dyDescent="0.2">
      <c r="I147" s="20">
        <f t="shared" si="9"/>
        <v>5</v>
      </c>
      <c r="J147" s="20">
        <f t="shared" si="11"/>
        <v>138</v>
      </c>
      <c r="K147" s="24">
        <f t="shared" si="10"/>
        <v>5</v>
      </c>
      <c r="L147" s="24">
        <f t="shared" si="12"/>
        <v>585.00000000000045</v>
      </c>
    </row>
    <row r="148" spans="9:12" x14ac:dyDescent="0.2">
      <c r="I148" s="20">
        <f t="shared" si="9"/>
        <v>5</v>
      </c>
      <c r="J148" s="20">
        <f t="shared" si="11"/>
        <v>139</v>
      </c>
      <c r="K148" s="24">
        <f t="shared" si="10"/>
        <v>5</v>
      </c>
      <c r="L148" s="24">
        <f t="shared" si="12"/>
        <v>590.00000000000045</v>
      </c>
    </row>
    <row r="149" spans="9:12" x14ac:dyDescent="0.2">
      <c r="I149" s="20">
        <f t="shared" si="9"/>
        <v>5</v>
      </c>
      <c r="J149" s="20">
        <f t="shared" si="11"/>
        <v>140</v>
      </c>
      <c r="K149" s="24">
        <f t="shared" si="10"/>
        <v>5</v>
      </c>
      <c r="L149" s="24">
        <f t="shared" si="12"/>
        <v>595.00000000000045</v>
      </c>
    </row>
    <row r="150" spans="9:12" x14ac:dyDescent="0.2">
      <c r="I150" s="20">
        <f t="shared" si="9"/>
        <v>5</v>
      </c>
      <c r="J150" s="20">
        <f t="shared" si="11"/>
        <v>141</v>
      </c>
      <c r="K150" s="24">
        <f t="shared" si="10"/>
        <v>5</v>
      </c>
      <c r="L150" s="24">
        <f t="shared" si="12"/>
        <v>600.00000000000045</v>
      </c>
    </row>
    <row r="151" spans="9:12" x14ac:dyDescent="0.2">
      <c r="I151" s="20">
        <f t="shared" si="9"/>
        <v>5</v>
      </c>
      <c r="J151" s="20">
        <f t="shared" si="11"/>
        <v>142</v>
      </c>
      <c r="K151" s="24">
        <f t="shared" si="10"/>
        <v>5</v>
      </c>
      <c r="L151" s="24">
        <f t="shared" si="12"/>
        <v>605.00000000000045</v>
      </c>
    </row>
    <row r="152" spans="9:12" x14ac:dyDescent="0.2">
      <c r="I152" s="20">
        <f t="shared" si="9"/>
        <v>5</v>
      </c>
      <c r="J152" s="20">
        <f t="shared" si="11"/>
        <v>143</v>
      </c>
      <c r="K152" s="24">
        <f t="shared" si="10"/>
        <v>5</v>
      </c>
      <c r="L152" s="24">
        <f t="shared" si="12"/>
        <v>610.00000000000045</v>
      </c>
    </row>
    <row r="153" spans="9:12" x14ac:dyDescent="0.2">
      <c r="I153" s="20">
        <f t="shared" si="9"/>
        <v>5</v>
      </c>
      <c r="J153" s="20">
        <f t="shared" si="11"/>
        <v>144</v>
      </c>
      <c r="K153" s="24">
        <f t="shared" si="10"/>
        <v>5</v>
      </c>
      <c r="L153" s="24">
        <f t="shared" si="12"/>
        <v>615.00000000000045</v>
      </c>
    </row>
    <row r="154" spans="9:12" x14ac:dyDescent="0.2">
      <c r="I154" s="20">
        <f t="shared" si="9"/>
        <v>5</v>
      </c>
      <c r="J154" s="20">
        <f t="shared" si="11"/>
        <v>145</v>
      </c>
      <c r="K154" s="24">
        <f t="shared" si="10"/>
        <v>5</v>
      </c>
      <c r="L154" s="24">
        <f t="shared" si="12"/>
        <v>620.00000000000045</v>
      </c>
    </row>
    <row r="155" spans="9:12" x14ac:dyDescent="0.2">
      <c r="I155" s="20">
        <f t="shared" si="9"/>
        <v>5</v>
      </c>
      <c r="J155" s="20">
        <f t="shared" si="11"/>
        <v>146</v>
      </c>
      <c r="K155" s="24">
        <f t="shared" si="10"/>
        <v>5</v>
      </c>
      <c r="L155" s="24">
        <f t="shared" si="12"/>
        <v>625.00000000000045</v>
      </c>
    </row>
    <row r="156" spans="9:12" x14ac:dyDescent="0.2">
      <c r="I156" s="20">
        <f t="shared" si="9"/>
        <v>5</v>
      </c>
      <c r="J156" s="20">
        <f t="shared" si="11"/>
        <v>147</v>
      </c>
      <c r="K156" s="24">
        <f t="shared" si="10"/>
        <v>5</v>
      </c>
      <c r="L156" s="24">
        <f t="shared" si="12"/>
        <v>630.00000000000045</v>
      </c>
    </row>
    <row r="157" spans="9:12" x14ac:dyDescent="0.2">
      <c r="I157" s="20">
        <f t="shared" si="9"/>
        <v>5</v>
      </c>
      <c r="J157" s="20">
        <f t="shared" si="11"/>
        <v>148</v>
      </c>
      <c r="K157" s="24">
        <f t="shared" si="10"/>
        <v>5</v>
      </c>
      <c r="L157" s="24">
        <f t="shared" si="12"/>
        <v>635.00000000000045</v>
      </c>
    </row>
    <row r="158" spans="9:12" x14ac:dyDescent="0.2">
      <c r="I158" s="20">
        <f t="shared" si="9"/>
        <v>5</v>
      </c>
      <c r="J158" s="20">
        <f t="shared" si="11"/>
        <v>149</v>
      </c>
      <c r="K158" s="24">
        <f t="shared" si="10"/>
        <v>5</v>
      </c>
      <c r="L158" s="24">
        <f t="shared" si="12"/>
        <v>640.00000000000045</v>
      </c>
    </row>
    <row r="159" spans="9:12" x14ac:dyDescent="0.2">
      <c r="I159" s="20">
        <f t="shared" si="9"/>
        <v>5</v>
      </c>
      <c r="J159" s="21">
        <f t="shared" si="11"/>
        <v>150</v>
      </c>
      <c r="K159" s="25">
        <f t="shared" si="10"/>
        <v>5</v>
      </c>
      <c r="L159" s="25">
        <f t="shared" si="12"/>
        <v>645.00000000000045</v>
      </c>
    </row>
    <row r="160" spans="9:12" x14ac:dyDescent="0.2">
      <c r="I160" s="19">
        <f t="shared" si="9"/>
        <v>6</v>
      </c>
      <c r="J160" s="19">
        <f t="shared" si="11"/>
        <v>151</v>
      </c>
      <c r="K160" s="23">
        <f t="shared" si="10"/>
        <v>3.3333333333333335</v>
      </c>
      <c r="L160" s="23">
        <f t="shared" si="12"/>
        <v>648.33333333333383</v>
      </c>
    </row>
    <row r="161" spans="9:12" x14ac:dyDescent="0.2">
      <c r="I161" s="20">
        <f t="shared" si="9"/>
        <v>6</v>
      </c>
      <c r="J161" s="20">
        <f t="shared" si="11"/>
        <v>152</v>
      </c>
      <c r="K161" s="24">
        <f t="shared" si="10"/>
        <v>3.3333333333333335</v>
      </c>
      <c r="L161" s="24">
        <f t="shared" si="12"/>
        <v>651.6666666666672</v>
      </c>
    </row>
    <row r="162" spans="9:12" x14ac:dyDescent="0.2">
      <c r="I162" s="20">
        <f t="shared" si="9"/>
        <v>6</v>
      </c>
      <c r="J162" s="20">
        <f t="shared" si="11"/>
        <v>153</v>
      </c>
      <c r="K162" s="24">
        <f t="shared" si="10"/>
        <v>3.3333333333333335</v>
      </c>
      <c r="L162" s="24">
        <f t="shared" si="12"/>
        <v>655.00000000000057</v>
      </c>
    </row>
    <row r="163" spans="9:12" x14ac:dyDescent="0.2">
      <c r="I163" s="20">
        <f t="shared" si="9"/>
        <v>6</v>
      </c>
      <c r="J163" s="20">
        <f t="shared" si="11"/>
        <v>154</v>
      </c>
      <c r="K163" s="24">
        <f t="shared" si="10"/>
        <v>3.3333333333333335</v>
      </c>
      <c r="L163" s="24">
        <f t="shared" si="12"/>
        <v>658.33333333333394</v>
      </c>
    </row>
    <row r="164" spans="9:12" x14ac:dyDescent="0.2">
      <c r="I164" s="20">
        <f t="shared" si="9"/>
        <v>6</v>
      </c>
      <c r="J164" s="20">
        <f t="shared" si="11"/>
        <v>155</v>
      </c>
      <c r="K164" s="24">
        <f t="shared" si="10"/>
        <v>3.3333333333333335</v>
      </c>
      <c r="L164" s="24">
        <f t="shared" si="12"/>
        <v>661.66666666666731</v>
      </c>
    </row>
    <row r="165" spans="9:12" x14ac:dyDescent="0.2">
      <c r="I165" s="20">
        <f t="shared" si="9"/>
        <v>6</v>
      </c>
      <c r="J165" s="20">
        <f t="shared" si="11"/>
        <v>156</v>
      </c>
      <c r="K165" s="24">
        <f t="shared" si="10"/>
        <v>3.3333333333333335</v>
      </c>
      <c r="L165" s="24">
        <f t="shared" si="12"/>
        <v>665.00000000000068</v>
      </c>
    </row>
    <row r="166" spans="9:12" x14ac:dyDescent="0.2">
      <c r="I166" s="20">
        <f t="shared" si="9"/>
        <v>6</v>
      </c>
      <c r="J166" s="20">
        <f t="shared" si="11"/>
        <v>157</v>
      </c>
      <c r="K166" s="24">
        <f t="shared" si="10"/>
        <v>3.3333333333333335</v>
      </c>
      <c r="L166" s="24">
        <f t="shared" si="12"/>
        <v>668.33333333333405</v>
      </c>
    </row>
    <row r="167" spans="9:12" x14ac:dyDescent="0.2">
      <c r="I167" s="20">
        <f t="shared" si="9"/>
        <v>6</v>
      </c>
      <c r="J167" s="20">
        <f t="shared" si="11"/>
        <v>158</v>
      </c>
      <c r="K167" s="24">
        <f t="shared" si="10"/>
        <v>3.3333333333333335</v>
      </c>
      <c r="L167" s="24">
        <f t="shared" si="12"/>
        <v>671.66666666666742</v>
      </c>
    </row>
    <row r="168" spans="9:12" x14ac:dyDescent="0.2">
      <c r="I168" s="20">
        <f t="shared" si="9"/>
        <v>6</v>
      </c>
      <c r="J168" s="20">
        <f t="shared" si="11"/>
        <v>159</v>
      </c>
      <c r="K168" s="24">
        <f t="shared" si="10"/>
        <v>3.3333333333333335</v>
      </c>
      <c r="L168" s="24">
        <f t="shared" si="12"/>
        <v>675.0000000000008</v>
      </c>
    </row>
    <row r="169" spans="9:12" x14ac:dyDescent="0.2">
      <c r="I169" s="20">
        <f t="shared" si="9"/>
        <v>6</v>
      </c>
      <c r="J169" s="20">
        <f t="shared" si="11"/>
        <v>160</v>
      </c>
      <c r="K169" s="24">
        <f t="shared" si="10"/>
        <v>3.3333333333333335</v>
      </c>
      <c r="L169" s="24">
        <f t="shared" si="12"/>
        <v>678.33333333333417</v>
      </c>
    </row>
    <row r="170" spans="9:12" x14ac:dyDescent="0.2">
      <c r="I170" s="20">
        <f t="shared" si="9"/>
        <v>6</v>
      </c>
      <c r="J170" s="20">
        <f t="shared" si="11"/>
        <v>161</v>
      </c>
      <c r="K170" s="24">
        <f t="shared" si="10"/>
        <v>3.3333333333333335</v>
      </c>
      <c r="L170" s="24">
        <f t="shared" si="12"/>
        <v>681.66666666666754</v>
      </c>
    </row>
    <row r="171" spans="9:12" x14ac:dyDescent="0.2">
      <c r="I171" s="20">
        <f t="shared" si="9"/>
        <v>6</v>
      </c>
      <c r="J171" s="20">
        <f t="shared" si="11"/>
        <v>162</v>
      </c>
      <c r="K171" s="24">
        <f t="shared" si="10"/>
        <v>3.3333333333333335</v>
      </c>
      <c r="L171" s="24">
        <f t="shared" si="12"/>
        <v>685.00000000000091</v>
      </c>
    </row>
    <row r="172" spans="9:12" x14ac:dyDescent="0.2">
      <c r="I172" s="20">
        <f t="shared" si="9"/>
        <v>6</v>
      </c>
      <c r="J172" s="20">
        <f t="shared" si="11"/>
        <v>163</v>
      </c>
      <c r="K172" s="24">
        <f t="shared" si="10"/>
        <v>3.3333333333333335</v>
      </c>
      <c r="L172" s="24">
        <f t="shared" si="12"/>
        <v>688.33333333333428</v>
      </c>
    </row>
    <row r="173" spans="9:12" x14ac:dyDescent="0.2">
      <c r="I173" s="20">
        <f t="shared" si="9"/>
        <v>6</v>
      </c>
      <c r="J173" s="20">
        <f t="shared" si="11"/>
        <v>164</v>
      </c>
      <c r="K173" s="24">
        <f t="shared" si="10"/>
        <v>3.3333333333333335</v>
      </c>
      <c r="L173" s="24">
        <f t="shared" si="12"/>
        <v>691.66666666666765</v>
      </c>
    </row>
    <row r="174" spans="9:12" x14ac:dyDescent="0.2">
      <c r="I174" s="20">
        <f t="shared" si="9"/>
        <v>6</v>
      </c>
      <c r="J174" s="20">
        <f t="shared" si="11"/>
        <v>165</v>
      </c>
      <c r="K174" s="24">
        <f t="shared" si="10"/>
        <v>3.3333333333333335</v>
      </c>
      <c r="L174" s="24">
        <f t="shared" si="12"/>
        <v>695.00000000000102</v>
      </c>
    </row>
    <row r="175" spans="9:12" x14ac:dyDescent="0.2">
      <c r="I175" s="20">
        <f t="shared" si="9"/>
        <v>6</v>
      </c>
      <c r="J175" s="20">
        <f t="shared" si="11"/>
        <v>166</v>
      </c>
      <c r="K175" s="24">
        <f t="shared" si="10"/>
        <v>3.3333333333333335</v>
      </c>
      <c r="L175" s="24">
        <f t="shared" si="12"/>
        <v>698.33333333333439</v>
      </c>
    </row>
    <row r="176" spans="9:12" x14ac:dyDescent="0.2">
      <c r="I176" s="20">
        <f t="shared" si="9"/>
        <v>6</v>
      </c>
      <c r="J176" s="20">
        <f t="shared" si="11"/>
        <v>167</v>
      </c>
      <c r="K176" s="24">
        <f t="shared" si="10"/>
        <v>3.3333333333333335</v>
      </c>
      <c r="L176" s="24">
        <f t="shared" si="12"/>
        <v>701.66666666666777</v>
      </c>
    </row>
    <row r="177" spans="9:12" x14ac:dyDescent="0.2">
      <c r="I177" s="20">
        <f t="shared" si="9"/>
        <v>6</v>
      </c>
      <c r="J177" s="20">
        <f t="shared" si="11"/>
        <v>168</v>
      </c>
      <c r="K177" s="24">
        <f t="shared" si="10"/>
        <v>3.3333333333333335</v>
      </c>
      <c r="L177" s="24">
        <f t="shared" si="12"/>
        <v>705.00000000000114</v>
      </c>
    </row>
    <row r="178" spans="9:12" x14ac:dyDescent="0.2">
      <c r="I178" s="20">
        <f t="shared" si="9"/>
        <v>6</v>
      </c>
      <c r="J178" s="20">
        <f t="shared" si="11"/>
        <v>169</v>
      </c>
      <c r="K178" s="24">
        <f t="shared" si="10"/>
        <v>3.3333333333333335</v>
      </c>
      <c r="L178" s="24">
        <f t="shared" si="12"/>
        <v>708.33333333333451</v>
      </c>
    </row>
    <row r="179" spans="9:12" x14ac:dyDescent="0.2">
      <c r="I179" s="20">
        <f t="shared" si="9"/>
        <v>6</v>
      </c>
      <c r="J179" s="20">
        <f t="shared" si="11"/>
        <v>170</v>
      </c>
      <c r="K179" s="24">
        <f t="shared" si="10"/>
        <v>3.3333333333333335</v>
      </c>
      <c r="L179" s="24">
        <f t="shared" si="12"/>
        <v>711.66666666666788</v>
      </c>
    </row>
    <row r="180" spans="9:12" x14ac:dyDescent="0.2">
      <c r="I180" s="20">
        <f t="shared" si="9"/>
        <v>6</v>
      </c>
      <c r="J180" s="20">
        <f t="shared" si="11"/>
        <v>171</v>
      </c>
      <c r="K180" s="24">
        <f t="shared" si="10"/>
        <v>3.3333333333333335</v>
      </c>
      <c r="L180" s="24">
        <f t="shared" si="12"/>
        <v>715.00000000000125</v>
      </c>
    </row>
    <row r="181" spans="9:12" x14ac:dyDescent="0.2">
      <c r="I181" s="20">
        <f t="shared" si="9"/>
        <v>6</v>
      </c>
      <c r="J181" s="20">
        <f t="shared" si="11"/>
        <v>172</v>
      </c>
      <c r="K181" s="24">
        <f t="shared" si="10"/>
        <v>3.3333333333333335</v>
      </c>
      <c r="L181" s="24">
        <f t="shared" si="12"/>
        <v>718.33333333333462</v>
      </c>
    </row>
    <row r="182" spans="9:12" x14ac:dyDescent="0.2">
      <c r="I182" s="20">
        <f t="shared" si="9"/>
        <v>6</v>
      </c>
      <c r="J182" s="20">
        <f t="shared" si="11"/>
        <v>173</v>
      </c>
      <c r="K182" s="24">
        <f t="shared" si="10"/>
        <v>3.3333333333333335</v>
      </c>
      <c r="L182" s="24">
        <f t="shared" si="12"/>
        <v>721.66666666666799</v>
      </c>
    </row>
    <row r="183" spans="9:12" x14ac:dyDescent="0.2">
      <c r="I183" s="20">
        <f t="shared" si="9"/>
        <v>6</v>
      </c>
      <c r="J183" s="20">
        <f t="shared" si="11"/>
        <v>174</v>
      </c>
      <c r="K183" s="24">
        <f t="shared" si="10"/>
        <v>3.3333333333333335</v>
      </c>
      <c r="L183" s="24">
        <f t="shared" si="12"/>
        <v>725.00000000000136</v>
      </c>
    </row>
    <row r="184" spans="9:12" x14ac:dyDescent="0.2">
      <c r="I184" s="20">
        <f t="shared" si="9"/>
        <v>6</v>
      </c>
      <c r="J184" s="20">
        <f t="shared" si="11"/>
        <v>175</v>
      </c>
      <c r="K184" s="24">
        <f t="shared" si="10"/>
        <v>3.3333333333333335</v>
      </c>
      <c r="L184" s="24">
        <f t="shared" si="12"/>
        <v>728.33333333333474</v>
      </c>
    </row>
    <row r="185" spans="9:12" x14ac:dyDescent="0.2">
      <c r="I185" s="20">
        <f t="shared" si="9"/>
        <v>6</v>
      </c>
      <c r="J185" s="20">
        <f t="shared" si="11"/>
        <v>176</v>
      </c>
      <c r="K185" s="24">
        <f t="shared" si="10"/>
        <v>3.3333333333333335</v>
      </c>
      <c r="L185" s="24">
        <f t="shared" si="12"/>
        <v>731.66666666666811</v>
      </c>
    </row>
    <row r="186" spans="9:12" x14ac:dyDescent="0.2">
      <c r="I186" s="20">
        <f t="shared" si="9"/>
        <v>6</v>
      </c>
      <c r="J186" s="20">
        <f t="shared" si="11"/>
        <v>177</v>
      </c>
      <c r="K186" s="24">
        <f t="shared" si="10"/>
        <v>3.3333333333333335</v>
      </c>
      <c r="L186" s="24">
        <f t="shared" si="12"/>
        <v>735.00000000000148</v>
      </c>
    </row>
    <row r="187" spans="9:12" x14ac:dyDescent="0.2">
      <c r="I187" s="20">
        <f t="shared" si="9"/>
        <v>6</v>
      </c>
      <c r="J187" s="20">
        <f t="shared" si="11"/>
        <v>178</v>
      </c>
      <c r="K187" s="24">
        <f t="shared" si="10"/>
        <v>3.3333333333333335</v>
      </c>
      <c r="L187" s="24">
        <f t="shared" si="12"/>
        <v>738.33333333333485</v>
      </c>
    </row>
    <row r="188" spans="9:12" x14ac:dyDescent="0.2">
      <c r="I188" s="20">
        <f t="shared" si="9"/>
        <v>6</v>
      </c>
      <c r="J188" s="20">
        <f t="shared" si="11"/>
        <v>179</v>
      </c>
      <c r="K188" s="24">
        <f t="shared" si="10"/>
        <v>3.3333333333333335</v>
      </c>
      <c r="L188" s="24">
        <f t="shared" si="12"/>
        <v>741.66666666666822</v>
      </c>
    </row>
    <row r="189" spans="9:12" x14ac:dyDescent="0.2">
      <c r="I189" s="21">
        <f t="shared" si="9"/>
        <v>6</v>
      </c>
      <c r="J189" s="21">
        <f t="shared" si="11"/>
        <v>180</v>
      </c>
      <c r="K189" s="25">
        <f t="shared" si="10"/>
        <v>3.3333333333333335</v>
      </c>
      <c r="L189" s="25">
        <f t="shared" si="12"/>
        <v>745.00000000000159</v>
      </c>
    </row>
    <row r="190" spans="9:12" x14ac:dyDescent="0.2">
      <c r="I190" s="19">
        <f t="shared" si="9"/>
        <v>7</v>
      </c>
      <c r="J190" s="19">
        <f t="shared" ref="J190:J253" si="13">J189+1</f>
        <v>181</v>
      </c>
      <c r="K190" s="23">
        <f t="shared" ref="K190:K253" si="14">VLOOKUP(I190,$F$10:$G$21,2,FALSE)/30</f>
        <v>5</v>
      </c>
      <c r="L190" s="23">
        <f t="shared" ref="L190:L253" si="15">L189+K190</f>
        <v>750.00000000000159</v>
      </c>
    </row>
    <row r="191" spans="9:12" x14ac:dyDescent="0.2">
      <c r="I191" s="20">
        <f t="shared" si="9"/>
        <v>7</v>
      </c>
      <c r="J191" s="20">
        <f t="shared" si="13"/>
        <v>182</v>
      </c>
      <c r="K191" s="24">
        <f t="shared" si="14"/>
        <v>5</v>
      </c>
      <c r="L191" s="24">
        <f t="shared" si="15"/>
        <v>755.00000000000159</v>
      </c>
    </row>
    <row r="192" spans="9:12" x14ac:dyDescent="0.2">
      <c r="I192" s="20">
        <f t="shared" si="9"/>
        <v>7</v>
      </c>
      <c r="J192" s="20">
        <f t="shared" si="13"/>
        <v>183</v>
      </c>
      <c r="K192" s="24">
        <f t="shared" si="14"/>
        <v>5</v>
      </c>
      <c r="L192" s="24">
        <f t="shared" si="15"/>
        <v>760.00000000000159</v>
      </c>
    </row>
    <row r="193" spans="9:12" x14ac:dyDescent="0.2">
      <c r="I193" s="20">
        <f t="shared" si="9"/>
        <v>7</v>
      </c>
      <c r="J193" s="20">
        <f t="shared" si="13"/>
        <v>184</v>
      </c>
      <c r="K193" s="24">
        <f t="shared" si="14"/>
        <v>5</v>
      </c>
      <c r="L193" s="24">
        <f t="shared" si="15"/>
        <v>765.00000000000159</v>
      </c>
    </row>
    <row r="194" spans="9:12" x14ac:dyDescent="0.2">
      <c r="I194" s="20">
        <f t="shared" si="9"/>
        <v>7</v>
      </c>
      <c r="J194" s="20">
        <f t="shared" si="13"/>
        <v>185</v>
      </c>
      <c r="K194" s="24">
        <f t="shared" si="14"/>
        <v>5</v>
      </c>
      <c r="L194" s="24">
        <f t="shared" si="15"/>
        <v>770.00000000000159</v>
      </c>
    </row>
    <row r="195" spans="9:12" x14ac:dyDescent="0.2">
      <c r="I195" s="20">
        <f t="shared" si="9"/>
        <v>7</v>
      </c>
      <c r="J195" s="20">
        <f t="shared" si="13"/>
        <v>186</v>
      </c>
      <c r="K195" s="24">
        <f t="shared" si="14"/>
        <v>5</v>
      </c>
      <c r="L195" s="24">
        <f t="shared" si="15"/>
        <v>775.00000000000159</v>
      </c>
    </row>
    <row r="196" spans="9:12" x14ac:dyDescent="0.2">
      <c r="I196" s="20">
        <f t="shared" si="9"/>
        <v>7</v>
      </c>
      <c r="J196" s="20">
        <f t="shared" si="13"/>
        <v>187</v>
      </c>
      <c r="K196" s="24">
        <f t="shared" si="14"/>
        <v>5</v>
      </c>
      <c r="L196" s="24">
        <f t="shared" si="15"/>
        <v>780.00000000000159</v>
      </c>
    </row>
    <row r="197" spans="9:12" x14ac:dyDescent="0.2">
      <c r="I197" s="20">
        <f t="shared" si="9"/>
        <v>7</v>
      </c>
      <c r="J197" s="20">
        <f t="shared" si="13"/>
        <v>188</v>
      </c>
      <c r="K197" s="24">
        <f t="shared" si="14"/>
        <v>5</v>
      </c>
      <c r="L197" s="24">
        <f t="shared" si="15"/>
        <v>785.00000000000159</v>
      </c>
    </row>
    <row r="198" spans="9:12" x14ac:dyDescent="0.2">
      <c r="I198" s="20">
        <f t="shared" si="9"/>
        <v>7</v>
      </c>
      <c r="J198" s="20">
        <f t="shared" si="13"/>
        <v>189</v>
      </c>
      <c r="K198" s="24">
        <f t="shared" si="14"/>
        <v>5</v>
      </c>
      <c r="L198" s="24">
        <f t="shared" si="15"/>
        <v>790.00000000000159</v>
      </c>
    </row>
    <row r="199" spans="9:12" x14ac:dyDescent="0.2">
      <c r="I199" s="20">
        <f t="shared" si="9"/>
        <v>7</v>
      </c>
      <c r="J199" s="20">
        <f t="shared" si="13"/>
        <v>190</v>
      </c>
      <c r="K199" s="24">
        <f t="shared" si="14"/>
        <v>5</v>
      </c>
      <c r="L199" s="24">
        <f t="shared" si="15"/>
        <v>795.00000000000159</v>
      </c>
    </row>
    <row r="200" spans="9:12" x14ac:dyDescent="0.2">
      <c r="I200" s="20">
        <f t="shared" si="9"/>
        <v>7</v>
      </c>
      <c r="J200" s="20">
        <f t="shared" si="13"/>
        <v>191</v>
      </c>
      <c r="K200" s="24">
        <f t="shared" si="14"/>
        <v>5</v>
      </c>
      <c r="L200" s="24">
        <f t="shared" si="15"/>
        <v>800.00000000000159</v>
      </c>
    </row>
    <row r="201" spans="9:12" x14ac:dyDescent="0.2">
      <c r="I201" s="20">
        <f t="shared" si="9"/>
        <v>7</v>
      </c>
      <c r="J201" s="20">
        <f t="shared" si="13"/>
        <v>192</v>
      </c>
      <c r="K201" s="24">
        <f t="shared" si="14"/>
        <v>5</v>
      </c>
      <c r="L201" s="24">
        <f t="shared" si="15"/>
        <v>805.00000000000159</v>
      </c>
    </row>
    <row r="202" spans="9:12" x14ac:dyDescent="0.2">
      <c r="I202" s="20">
        <f t="shared" si="9"/>
        <v>7</v>
      </c>
      <c r="J202" s="20">
        <f t="shared" si="13"/>
        <v>193</v>
      </c>
      <c r="K202" s="24">
        <f t="shared" si="14"/>
        <v>5</v>
      </c>
      <c r="L202" s="24">
        <f t="shared" si="15"/>
        <v>810.00000000000159</v>
      </c>
    </row>
    <row r="203" spans="9:12" x14ac:dyDescent="0.2">
      <c r="I203" s="20">
        <f t="shared" ref="I203:I266" si="16">CEILING(J203/30,1)</f>
        <v>7</v>
      </c>
      <c r="J203" s="20">
        <f t="shared" si="13"/>
        <v>194</v>
      </c>
      <c r="K203" s="24">
        <f t="shared" si="14"/>
        <v>5</v>
      </c>
      <c r="L203" s="24">
        <f t="shared" si="15"/>
        <v>815.00000000000159</v>
      </c>
    </row>
    <row r="204" spans="9:12" x14ac:dyDescent="0.2">
      <c r="I204" s="20">
        <f t="shared" si="16"/>
        <v>7</v>
      </c>
      <c r="J204" s="20">
        <f t="shared" si="13"/>
        <v>195</v>
      </c>
      <c r="K204" s="24">
        <f t="shared" si="14"/>
        <v>5</v>
      </c>
      <c r="L204" s="24">
        <f t="shared" si="15"/>
        <v>820.00000000000159</v>
      </c>
    </row>
    <row r="205" spans="9:12" x14ac:dyDescent="0.2">
      <c r="I205" s="20">
        <f t="shared" si="16"/>
        <v>7</v>
      </c>
      <c r="J205" s="20">
        <f t="shared" si="13"/>
        <v>196</v>
      </c>
      <c r="K205" s="24">
        <f t="shared" si="14"/>
        <v>5</v>
      </c>
      <c r="L205" s="24">
        <f t="shared" si="15"/>
        <v>825.00000000000159</v>
      </c>
    </row>
    <row r="206" spans="9:12" x14ac:dyDescent="0.2">
      <c r="I206" s="20">
        <f t="shared" si="16"/>
        <v>7</v>
      </c>
      <c r="J206" s="20">
        <f t="shared" si="13"/>
        <v>197</v>
      </c>
      <c r="K206" s="24">
        <f t="shared" si="14"/>
        <v>5</v>
      </c>
      <c r="L206" s="24">
        <f t="shared" si="15"/>
        <v>830.00000000000159</v>
      </c>
    </row>
    <row r="207" spans="9:12" x14ac:dyDescent="0.2">
      <c r="I207" s="20">
        <f t="shared" si="16"/>
        <v>7</v>
      </c>
      <c r="J207" s="20">
        <f t="shared" si="13"/>
        <v>198</v>
      </c>
      <c r="K207" s="24">
        <f t="shared" si="14"/>
        <v>5</v>
      </c>
      <c r="L207" s="24">
        <f t="shared" si="15"/>
        <v>835.00000000000159</v>
      </c>
    </row>
    <row r="208" spans="9:12" x14ac:dyDescent="0.2">
      <c r="I208" s="20">
        <f t="shared" si="16"/>
        <v>7</v>
      </c>
      <c r="J208" s="20">
        <f t="shared" si="13"/>
        <v>199</v>
      </c>
      <c r="K208" s="24">
        <f t="shared" si="14"/>
        <v>5</v>
      </c>
      <c r="L208" s="24">
        <f t="shared" si="15"/>
        <v>840.00000000000159</v>
      </c>
    </row>
    <row r="209" spans="9:12" x14ac:dyDescent="0.2">
      <c r="I209" s="20">
        <f t="shared" si="16"/>
        <v>7</v>
      </c>
      <c r="J209" s="20">
        <f t="shared" si="13"/>
        <v>200</v>
      </c>
      <c r="K209" s="24">
        <f t="shared" si="14"/>
        <v>5</v>
      </c>
      <c r="L209" s="24">
        <f t="shared" si="15"/>
        <v>845.00000000000159</v>
      </c>
    </row>
    <row r="210" spans="9:12" x14ac:dyDescent="0.2">
      <c r="I210" s="20">
        <f t="shared" si="16"/>
        <v>7</v>
      </c>
      <c r="J210" s="20">
        <f t="shared" si="13"/>
        <v>201</v>
      </c>
      <c r="K210" s="24">
        <f t="shared" si="14"/>
        <v>5</v>
      </c>
      <c r="L210" s="24">
        <f t="shared" si="15"/>
        <v>850.00000000000159</v>
      </c>
    </row>
    <row r="211" spans="9:12" x14ac:dyDescent="0.2">
      <c r="I211" s="20">
        <f t="shared" si="16"/>
        <v>7</v>
      </c>
      <c r="J211" s="20">
        <f t="shared" si="13"/>
        <v>202</v>
      </c>
      <c r="K211" s="24">
        <f t="shared" si="14"/>
        <v>5</v>
      </c>
      <c r="L211" s="24">
        <f t="shared" si="15"/>
        <v>855.00000000000159</v>
      </c>
    </row>
    <row r="212" spans="9:12" x14ac:dyDescent="0.2">
      <c r="I212" s="20">
        <f t="shared" si="16"/>
        <v>7</v>
      </c>
      <c r="J212" s="20">
        <f t="shared" si="13"/>
        <v>203</v>
      </c>
      <c r="K212" s="24">
        <f t="shared" si="14"/>
        <v>5</v>
      </c>
      <c r="L212" s="24">
        <f t="shared" si="15"/>
        <v>860.00000000000159</v>
      </c>
    </row>
    <row r="213" spans="9:12" x14ac:dyDescent="0.2">
      <c r="I213" s="20">
        <f t="shared" si="16"/>
        <v>7</v>
      </c>
      <c r="J213" s="20">
        <f t="shared" si="13"/>
        <v>204</v>
      </c>
      <c r="K213" s="24">
        <f t="shared" si="14"/>
        <v>5</v>
      </c>
      <c r="L213" s="24">
        <f t="shared" si="15"/>
        <v>865.00000000000159</v>
      </c>
    </row>
    <row r="214" spans="9:12" x14ac:dyDescent="0.2">
      <c r="I214" s="20">
        <f t="shared" si="16"/>
        <v>7</v>
      </c>
      <c r="J214" s="20">
        <f t="shared" si="13"/>
        <v>205</v>
      </c>
      <c r="K214" s="24">
        <f t="shared" si="14"/>
        <v>5</v>
      </c>
      <c r="L214" s="24">
        <f t="shared" si="15"/>
        <v>870.00000000000159</v>
      </c>
    </row>
    <row r="215" spans="9:12" x14ac:dyDescent="0.2">
      <c r="I215" s="20">
        <f t="shared" si="16"/>
        <v>7</v>
      </c>
      <c r="J215" s="20">
        <f t="shared" si="13"/>
        <v>206</v>
      </c>
      <c r="K215" s="24">
        <f t="shared" si="14"/>
        <v>5</v>
      </c>
      <c r="L215" s="24">
        <f t="shared" si="15"/>
        <v>875.00000000000159</v>
      </c>
    </row>
    <row r="216" spans="9:12" x14ac:dyDescent="0.2">
      <c r="I216" s="20">
        <f t="shared" si="16"/>
        <v>7</v>
      </c>
      <c r="J216" s="20">
        <f t="shared" si="13"/>
        <v>207</v>
      </c>
      <c r="K216" s="24">
        <f t="shared" si="14"/>
        <v>5</v>
      </c>
      <c r="L216" s="24">
        <f t="shared" si="15"/>
        <v>880.00000000000159</v>
      </c>
    </row>
    <row r="217" spans="9:12" x14ac:dyDescent="0.2">
      <c r="I217" s="20">
        <f t="shared" si="16"/>
        <v>7</v>
      </c>
      <c r="J217" s="20">
        <f t="shared" si="13"/>
        <v>208</v>
      </c>
      <c r="K217" s="24">
        <f t="shared" si="14"/>
        <v>5</v>
      </c>
      <c r="L217" s="24">
        <f t="shared" si="15"/>
        <v>885.00000000000159</v>
      </c>
    </row>
    <row r="218" spans="9:12" x14ac:dyDescent="0.2">
      <c r="I218" s="20">
        <f t="shared" si="16"/>
        <v>7</v>
      </c>
      <c r="J218" s="20">
        <f t="shared" si="13"/>
        <v>209</v>
      </c>
      <c r="K218" s="24">
        <f t="shared" si="14"/>
        <v>5</v>
      </c>
      <c r="L218" s="24">
        <f t="shared" si="15"/>
        <v>890.00000000000159</v>
      </c>
    </row>
    <row r="219" spans="9:12" x14ac:dyDescent="0.2">
      <c r="I219" s="21">
        <f t="shared" si="16"/>
        <v>7</v>
      </c>
      <c r="J219" s="21">
        <f t="shared" si="13"/>
        <v>210</v>
      </c>
      <c r="K219" s="25">
        <f t="shared" si="14"/>
        <v>5</v>
      </c>
      <c r="L219" s="25">
        <f t="shared" si="15"/>
        <v>895.00000000000159</v>
      </c>
    </row>
    <row r="220" spans="9:12" x14ac:dyDescent="0.2">
      <c r="I220" s="19">
        <f t="shared" si="16"/>
        <v>8</v>
      </c>
      <c r="J220" s="19">
        <f t="shared" si="13"/>
        <v>211</v>
      </c>
      <c r="K220" s="23">
        <f t="shared" si="14"/>
        <v>4.166666666666667</v>
      </c>
      <c r="L220" s="23">
        <f t="shared" si="15"/>
        <v>899.16666666666822</v>
      </c>
    </row>
    <row r="221" spans="9:12" x14ac:dyDescent="0.2">
      <c r="I221" s="20">
        <f t="shared" si="16"/>
        <v>8</v>
      </c>
      <c r="J221" s="20">
        <f t="shared" si="13"/>
        <v>212</v>
      </c>
      <c r="K221" s="24">
        <f t="shared" si="14"/>
        <v>4.166666666666667</v>
      </c>
      <c r="L221" s="24">
        <f t="shared" si="15"/>
        <v>903.33333333333485</v>
      </c>
    </row>
    <row r="222" spans="9:12" x14ac:dyDescent="0.2">
      <c r="I222" s="20">
        <f t="shared" si="16"/>
        <v>8</v>
      </c>
      <c r="J222" s="20">
        <f t="shared" si="13"/>
        <v>213</v>
      </c>
      <c r="K222" s="24">
        <f t="shared" si="14"/>
        <v>4.166666666666667</v>
      </c>
      <c r="L222" s="24">
        <f t="shared" si="15"/>
        <v>907.50000000000148</v>
      </c>
    </row>
    <row r="223" spans="9:12" x14ac:dyDescent="0.2">
      <c r="I223" s="20">
        <f t="shared" si="16"/>
        <v>8</v>
      </c>
      <c r="J223" s="20">
        <f t="shared" si="13"/>
        <v>214</v>
      </c>
      <c r="K223" s="24">
        <f t="shared" si="14"/>
        <v>4.166666666666667</v>
      </c>
      <c r="L223" s="24">
        <f t="shared" si="15"/>
        <v>911.66666666666811</v>
      </c>
    </row>
    <row r="224" spans="9:12" x14ac:dyDescent="0.2">
      <c r="I224" s="20">
        <f t="shared" si="16"/>
        <v>8</v>
      </c>
      <c r="J224" s="20">
        <f t="shared" si="13"/>
        <v>215</v>
      </c>
      <c r="K224" s="24">
        <f t="shared" si="14"/>
        <v>4.166666666666667</v>
      </c>
      <c r="L224" s="24">
        <f t="shared" si="15"/>
        <v>915.83333333333474</v>
      </c>
    </row>
    <row r="225" spans="9:12" x14ac:dyDescent="0.2">
      <c r="I225" s="20">
        <f t="shared" si="16"/>
        <v>8</v>
      </c>
      <c r="J225" s="20">
        <f t="shared" si="13"/>
        <v>216</v>
      </c>
      <c r="K225" s="24">
        <f t="shared" si="14"/>
        <v>4.166666666666667</v>
      </c>
      <c r="L225" s="24">
        <f t="shared" si="15"/>
        <v>920.00000000000136</v>
      </c>
    </row>
    <row r="226" spans="9:12" x14ac:dyDescent="0.2">
      <c r="I226" s="20">
        <f t="shared" si="16"/>
        <v>8</v>
      </c>
      <c r="J226" s="20">
        <f t="shared" si="13"/>
        <v>217</v>
      </c>
      <c r="K226" s="24">
        <f t="shared" si="14"/>
        <v>4.166666666666667</v>
      </c>
      <c r="L226" s="24">
        <f t="shared" si="15"/>
        <v>924.16666666666799</v>
      </c>
    </row>
    <row r="227" spans="9:12" x14ac:dyDescent="0.2">
      <c r="I227" s="20">
        <f t="shared" si="16"/>
        <v>8</v>
      </c>
      <c r="J227" s="20">
        <f t="shared" si="13"/>
        <v>218</v>
      </c>
      <c r="K227" s="24">
        <f t="shared" si="14"/>
        <v>4.166666666666667</v>
      </c>
      <c r="L227" s="24">
        <f t="shared" si="15"/>
        <v>928.33333333333462</v>
      </c>
    </row>
    <row r="228" spans="9:12" x14ac:dyDescent="0.2">
      <c r="I228" s="20">
        <f t="shared" si="16"/>
        <v>8</v>
      </c>
      <c r="J228" s="20">
        <f t="shared" si="13"/>
        <v>219</v>
      </c>
      <c r="K228" s="24">
        <f t="shared" si="14"/>
        <v>4.166666666666667</v>
      </c>
      <c r="L228" s="24">
        <f t="shared" si="15"/>
        <v>932.50000000000125</v>
      </c>
    </row>
    <row r="229" spans="9:12" x14ac:dyDescent="0.2">
      <c r="I229" s="20">
        <f t="shared" si="16"/>
        <v>8</v>
      </c>
      <c r="J229" s="20">
        <f t="shared" si="13"/>
        <v>220</v>
      </c>
      <c r="K229" s="24">
        <f t="shared" si="14"/>
        <v>4.166666666666667</v>
      </c>
      <c r="L229" s="24">
        <f t="shared" si="15"/>
        <v>936.66666666666788</v>
      </c>
    </row>
    <row r="230" spans="9:12" x14ac:dyDescent="0.2">
      <c r="I230" s="20">
        <f t="shared" si="16"/>
        <v>8</v>
      </c>
      <c r="J230" s="20">
        <f t="shared" si="13"/>
        <v>221</v>
      </c>
      <c r="K230" s="24">
        <f t="shared" si="14"/>
        <v>4.166666666666667</v>
      </c>
      <c r="L230" s="24">
        <f t="shared" si="15"/>
        <v>940.83333333333451</v>
      </c>
    </row>
    <row r="231" spans="9:12" x14ac:dyDescent="0.2">
      <c r="I231" s="20">
        <f t="shared" si="16"/>
        <v>8</v>
      </c>
      <c r="J231" s="20">
        <f t="shared" si="13"/>
        <v>222</v>
      </c>
      <c r="K231" s="24">
        <f t="shared" si="14"/>
        <v>4.166666666666667</v>
      </c>
      <c r="L231" s="24">
        <f t="shared" si="15"/>
        <v>945.00000000000114</v>
      </c>
    </row>
    <row r="232" spans="9:12" x14ac:dyDescent="0.2">
      <c r="I232" s="20">
        <f t="shared" si="16"/>
        <v>8</v>
      </c>
      <c r="J232" s="20">
        <f t="shared" si="13"/>
        <v>223</v>
      </c>
      <c r="K232" s="24">
        <f t="shared" si="14"/>
        <v>4.166666666666667</v>
      </c>
      <c r="L232" s="24">
        <f t="shared" si="15"/>
        <v>949.16666666666777</v>
      </c>
    </row>
    <row r="233" spans="9:12" x14ac:dyDescent="0.2">
      <c r="I233" s="20">
        <f t="shared" si="16"/>
        <v>8</v>
      </c>
      <c r="J233" s="20">
        <f t="shared" si="13"/>
        <v>224</v>
      </c>
      <c r="K233" s="24">
        <f t="shared" si="14"/>
        <v>4.166666666666667</v>
      </c>
      <c r="L233" s="24">
        <f t="shared" si="15"/>
        <v>953.33333333333439</v>
      </c>
    </row>
    <row r="234" spans="9:12" x14ac:dyDescent="0.2">
      <c r="I234" s="20">
        <f t="shared" si="16"/>
        <v>8</v>
      </c>
      <c r="J234" s="20">
        <f t="shared" si="13"/>
        <v>225</v>
      </c>
      <c r="K234" s="24">
        <f t="shared" si="14"/>
        <v>4.166666666666667</v>
      </c>
      <c r="L234" s="24">
        <f t="shared" si="15"/>
        <v>957.50000000000102</v>
      </c>
    </row>
    <row r="235" spans="9:12" x14ac:dyDescent="0.2">
      <c r="I235" s="20">
        <f t="shared" si="16"/>
        <v>8</v>
      </c>
      <c r="J235" s="20">
        <f t="shared" si="13"/>
        <v>226</v>
      </c>
      <c r="K235" s="24">
        <f t="shared" si="14"/>
        <v>4.166666666666667</v>
      </c>
      <c r="L235" s="24">
        <f t="shared" si="15"/>
        <v>961.66666666666765</v>
      </c>
    </row>
    <row r="236" spans="9:12" x14ac:dyDescent="0.2">
      <c r="I236" s="20">
        <f t="shared" si="16"/>
        <v>8</v>
      </c>
      <c r="J236" s="20">
        <f t="shared" si="13"/>
        <v>227</v>
      </c>
      <c r="K236" s="24">
        <f t="shared" si="14"/>
        <v>4.166666666666667</v>
      </c>
      <c r="L236" s="24">
        <f t="shared" si="15"/>
        <v>965.83333333333428</v>
      </c>
    </row>
    <row r="237" spans="9:12" x14ac:dyDescent="0.2">
      <c r="I237" s="20">
        <f t="shared" si="16"/>
        <v>8</v>
      </c>
      <c r="J237" s="20">
        <f t="shared" si="13"/>
        <v>228</v>
      </c>
      <c r="K237" s="24">
        <f t="shared" si="14"/>
        <v>4.166666666666667</v>
      </c>
      <c r="L237" s="24">
        <f t="shared" si="15"/>
        <v>970.00000000000091</v>
      </c>
    </row>
    <row r="238" spans="9:12" x14ac:dyDescent="0.2">
      <c r="I238" s="20">
        <f t="shared" si="16"/>
        <v>8</v>
      </c>
      <c r="J238" s="20">
        <f t="shared" si="13"/>
        <v>229</v>
      </c>
      <c r="K238" s="24">
        <f t="shared" si="14"/>
        <v>4.166666666666667</v>
      </c>
      <c r="L238" s="24">
        <f t="shared" si="15"/>
        <v>974.16666666666754</v>
      </c>
    </row>
    <row r="239" spans="9:12" x14ac:dyDescent="0.2">
      <c r="I239" s="20">
        <f t="shared" si="16"/>
        <v>8</v>
      </c>
      <c r="J239" s="20">
        <f t="shared" si="13"/>
        <v>230</v>
      </c>
      <c r="K239" s="24">
        <f t="shared" si="14"/>
        <v>4.166666666666667</v>
      </c>
      <c r="L239" s="24">
        <f t="shared" si="15"/>
        <v>978.33333333333417</v>
      </c>
    </row>
    <row r="240" spans="9:12" x14ac:dyDescent="0.2">
      <c r="I240" s="20">
        <f t="shared" si="16"/>
        <v>8</v>
      </c>
      <c r="J240" s="20">
        <f t="shared" si="13"/>
        <v>231</v>
      </c>
      <c r="K240" s="24">
        <f t="shared" si="14"/>
        <v>4.166666666666667</v>
      </c>
      <c r="L240" s="24">
        <f t="shared" si="15"/>
        <v>982.5000000000008</v>
      </c>
    </row>
    <row r="241" spans="9:12" x14ac:dyDescent="0.2">
      <c r="I241" s="20">
        <f t="shared" si="16"/>
        <v>8</v>
      </c>
      <c r="J241" s="20">
        <f t="shared" si="13"/>
        <v>232</v>
      </c>
      <c r="K241" s="24">
        <f t="shared" si="14"/>
        <v>4.166666666666667</v>
      </c>
      <c r="L241" s="24">
        <f t="shared" si="15"/>
        <v>986.66666666666742</v>
      </c>
    </row>
    <row r="242" spans="9:12" x14ac:dyDescent="0.2">
      <c r="I242" s="20">
        <f t="shared" si="16"/>
        <v>8</v>
      </c>
      <c r="J242" s="20">
        <f t="shared" si="13"/>
        <v>233</v>
      </c>
      <c r="K242" s="24">
        <f t="shared" si="14"/>
        <v>4.166666666666667</v>
      </c>
      <c r="L242" s="24">
        <f t="shared" si="15"/>
        <v>990.83333333333405</v>
      </c>
    </row>
    <row r="243" spans="9:12" x14ac:dyDescent="0.2">
      <c r="I243" s="20">
        <f t="shared" si="16"/>
        <v>8</v>
      </c>
      <c r="J243" s="20">
        <f t="shared" si="13"/>
        <v>234</v>
      </c>
      <c r="K243" s="24">
        <f t="shared" si="14"/>
        <v>4.166666666666667</v>
      </c>
      <c r="L243" s="24">
        <f t="shared" si="15"/>
        <v>995.00000000000068</v>
      </c>
    </row>
    <row r="244" spans="9:12" x14ac:dyDescent="0.2">
      <c r="I244" s="20">
        <f t="shared" si="16"/>
        <v>8</v>
      </c>
      <c r="J244" s="20">
        <f t="shared" si="13"/>
        <v>235</v>
      </c>
      <c r="K244" s="24">
        <f t="shared" si="14"/>
        <v>4.166666666666667</v>
      </c>
      <c r="L244" s="24">
        <f t="shared" si="15"/>
        <v>999.16666666666731</v>
      </c>
    </row>
    <row r="245" spans="9:12" x14ac:dyDescent="0.2">
      <c r="I245" s="20">
        <f t="shared" si="16"/>
        <v>8</v>
      </c>
      <c r="J245" s="20">
        <f t="shared" si="13"/>
        <v>236</v>
      </c>
      <c r="K245" s="24">
        <f t="shared" si="14"/>
        <v>4.166666666666667</v>
      </c>
      <c r="L245" s="24">
        <f t="shared" si="15"/>
        <v>1003.3333333333339</v>
      </c>
    </row>
    <row r="246" spans="9:12" x14ac:dyDescent="0.2">
      <c r="I246" s="20">
        <f t="shared" si="16"/>
        <v>8</v>
      </c>
      <c r="J246" s="20">
        <f t="shared" si="13"/>
        <v>237</v>
      </c>
      <c r="K246" s="24">
        <f t="shared" si="14"/>
        <v>4.166666666666667</v>
      </c>
      <c r="L246" s="24">
        <f t="shared" si="15"/>
        <v>1007.5000000000006</v>
      </c>
    </row>
    <row r="247" spans="9:12" x14ac:dyDescent="0.2">
      <c r="I247" s="20">
        <f t="shared" si="16"/>
        <v>8</v>
      </c>
      <c r="J247" s="20">
        <f t="shared" si="13"/>
        <v>238</v>
      </c>
      <c r="K247" s="24">
        <f t="shared" si="14"/>
        <v>4.166666666666667</v>
      </c>
      <c r="L247" s="24">
        <f t="shared" si="15"/>
        <v>1011.6666666666672</v>
      </c>
    </row>
    <row r="248" spans="9:12" x14ac:dyDescent="0.2">
      <c r="I248" s="20">
        <f t="shared" si="16"/>
        <v>8</v>
      </c>
      <c r="J248" s="20">
        <f t="shared" si="13"/>
        <v>239</v>
      </c>
      <c r="K248" s="24">
        <f t="shared" si="14"/>
        <v>4.166666666666667</v>
      </c>
      <c r="L248" s="24">
        <f t="shared" si="15"/>
        <v>1015.8333333333338</v>
      </c>
    </row>
    <row r="249" spans="9:12" x14ac:dyDescent="0.2">
      <c r="I249" s="21">
        <f t="shared" si="16"/>
        <v>8</v>
      </c>
      <c r="J249" s="21">
        <f t="shared" si="13"/>
        <v>240</v>
      </c>
      <c r="K249" s="25">
        <f t="shared" si="14"/>
        <v>4.166666666666667</v>
      </c>
      <c r="L249" s="25">
        <f t="shared" si="15"/>
        <v>1020.0000000000005</v>
      </c>
    </row>
    <row r="250" spans="9:12" x14ac:dyDescent="0.2">
      <c r="I250" s="19">
        <f t="shared" si="16"/>
        <v>9</v>
      </c>
      <c r="J250" s="19">
        <f t="shared" si="13"/>
        <v>241</v>
      </c>
      <c r="K250" s="23">
        <f t="shared" si="14"/>
        <v>3</v>
      </c>
      <c r="L250" s="23">
        <f t="shared" si="15"/>
        <v>1023.0000000000005</v>
      </c>
    </row>
    <row r="251" spans="9:12" x14ac:dyDescent="0.2">
      <c r="I251" s="20">
        <f t="shared" si="16"/>
        <v>9</v>
      </c>
      <c r="J251" s="20">
        <f t="shared" si="13"/>
        <v>242</v>
      </c>
      <c r="K251" s="24">
        <f t="shared" si="14"/>
        <v>3</v>
      </c>
      <c r="L251" s="24">
        <f t="shared" si="15"/>
        <v>1026.0000000000005</v>
      </c>
    </row>
    <row r="252" spans="9:12" x14ac:dyDescent="0.2">
      <c r="I252" s="20">
        <f t="shared" si="16"/>
        <v>9</v>
      </c>
      <c r="J252" s="20">
        <f t="shared" si="13"/>
        <v>243</v>
      </c>
      <c r="K252" s="24">
        <f t="shared" si="14"/>
        <v>3</v>
      </c>
      <c r="L252" s="24">
        <f t="shared" si="15"/>
        <v>1029.0000000000005</v>
      </c>
    </row>
    <row r="253" spans="9:12" x14ac:dyDescent="0.2">
      <c r="I253" s="20">
        <f t="shared" si="16"/>
        <v>9</v>
      </c>
      <c r="J253" s="20">
        <f t="shared" si="13"/>
        <v>244</v>
      </c>
      <c r="K253" s="24">
        <f t="shared" si="14"/>
        <v>3</v>
      </c>
      <c r="L253" s="24">
        <f t="shared" si="15"/>
        <v>1032.0000000000005</v>
      </c>
    </row>
    <row r="254" spans="9:12" x14ac:dyDescent="0.2">
      <c r="I254" s="20">
        <f t="shared" si="16"/>
        <v>9</v>
      </c>
      <c r="J254" s="20">
        <f t="shared" ref="J254:J317" si="17">J253+1</f>
        <v>245</v>
      </c>
      <c r="K254" s="24">
        <f t="shared" ref="K254:K317" si="18">VLOOKUP(I254,$F$10:$G$21,2,FALSE)/30</f>
        <v>3</v>
      </c>
      <c r="L254" s="24">
        <f t="shared" ref="L254:L317" si="19">L253+K254</f>
        <v>1035.0000000000005</v>
      </c>
    </row>
    <row r="255" spans="9:12" x14ac:dyDescent="0.2">
      <c r="I255" s="20">
        <f t="shared" si="16"/>
        <v>9</v>
      </c>
      <c r="J255" s="20">
        <f t="shared" si="17"/>
        <v>246</v>
      </c>
      <c r="K255" s="24">
        <f t="shared" si="18"/>
        <v>3</v>
      </c>
      <c r="L255" s="24">
        <f t="shared" si="19"/>
        <v>1038.0000000000005</v>
      </c>
    </row>
    <row r="256" spans="9:12" x14ac:dyDescent="0.2">
      <c r="I256" s="20">
        <f t="shared" si="16"/>
        <v>9</v>
      </c>
      <c r="J256" s="20">
        <f t="shared" si="17"/>
        <v>247</v>
      </c>
      <c r="K256" s="24">
        <f t="shared" si="18"/>
        <v>3</v>
      </c>
      <c r="L256" s="24">
        <f t="shared" si="19"/>
        <v>1041.0000000000005</v>
      </c>
    </row>
    <row r="257" spans="9:12" x14ac:dyDescent="0.2">
      <c r="I257" s="20">
        <f t="shared" si="16"/>
        <v>9</v>
      </c>
      <c r="J257" s="20">
        <f t="shared" si="17"/>
        <v>248</v>
      </c>
      <c r="K257" s="24">
        <f t="shared" si="18"/>
        <v>3</v>
      </c>
      <c r="L257" s="24">
        <f t="shared" si="19"/>
        <v>1044.0000000000005</v>
      </c>
    </row>
    <row r="258" spans="9:12" x14ac:dyDescent="0.2">
      <c r="I258" s="20">
        <f t="shared" si="16"/>
        <v>9</v>
      </c>
      <c r="J258" s="20">
        <f t="shared" si="17"/>
        <v>249</v>
      </c>
      <c r="K258" s="24">
        <f t="shared" si="18"/>
        <v>3</v>
      </c>
      <c r="L258" s="24">
        <f t="shared" si="19"/>
        <v>1047.0000000000005</v>
      </c>
    </row>
    <row r="259" spans="9:12" x14ac:dyDescent="0.2">
      <c r="I259" s="20">
        <f t="shared" si="16"/>
        <v>9</v>
      </c>
      <c r="J259" s="20">
        <f t="shared" si="17"/>
        <v>250</v>
      </c>
      <c r="K259" s="24">
        <f t="shared" si="18"/>
        <v>3</v>
      </c>
      <c r="L259" s="24">
        <f t="shared" si="19"/>
        <v>1050.0000000000005</v>
      </c>
    </row>
    <row r="260" spans="9:12" x14ac:dyDescent="0.2">
      <c r="I260" s="20">
        <f t="shared" si="16"/>
        <v>9</v>
      </c>
      <c r="J260" s="20">
        <f t="shared" si="17"/>
        <v>251</v>
      </c>
      <c r="K260" s="24">
        <f t="shared" si="18"/>
        <v>3</v>
      </c>
      <c r="L260" s="24">
        <f t="shared" si="19"/>
        <v>1053.0000000000005</v>
      </c>
    </row>
    <row r="261" spans="9:12" x14ac:dyDescent="0.2">
      <c r="I261" s="20">
        <f t="shared" si="16"/>
        <v>9</v>
      </c>
      <c r="J261" s="20">
        <f t="shared" si="17"/>
        <v>252</v>
      </c>
      <c r="K261" s="24">
        <f t="shared" si="18"/>
        <v>3</v>
      </c>
      <c r="L261" s="24">
        <f t="shared" si="19"/>
        <v>1056.0000000000005</v>
      </c>
    </row>
    <row r="262" spans="9:12" x14ac:dyDescent="0.2">
      <c r="I262" s="20">
        <f t="shared" si="16"/>
        <v>9</v>
      </c>
      <c r="J262" s="20">
        <f t="shared" si="17"/>
        <v>253</v>
      </c>
      <c r="K262" s="24">
        <f t="shared" si="18"/>
        <v>3</v>
      </c>
      <c r="L262" s="24">
        <f t="shared" si="19"/>
        <v>1059.0000000000005</v>
      </c>
    </row>
    <row r="263" spans="9:12" x14ac:dyDescent="0.2">
      <c r="I263" s="20">
        <f t="shared" si="16"/>
        <v>9</v>
      </c>
      <c r="J263" s="20">
        <f t="shared" si="17"/>
        <v>254</v>
      </c>
      <c r="K263" s="24">
        <f t="shared" si="18"/>
        <v>3</v>
      </c>
      <c r="L263" s="24">
        <f t="shared" si="19"/>
        <v>1062.0000000000005</v>
      </c>
    </row>
    <row r="264" spans="9:12" x14ac:dyDescent="0.2">
      <c r="I264" s="20">
        <f t="shared" si="16"/>
        <v>9</v>
      </c>
      <c r="J264" s="20">
        <f t="shared" si="17"/>
        <v>255</v>
      </c>
      <c r="K264" s="24">
        <f t="shared" si="18"/>
        <v>3</v>
      </c>
      <c r="L264" s="24">
        <f t="shared" si="19"/>
        <v>1065.0000000000005</v>
      </c>
    </row>
    <row r="265" spans="9:12" x14ac:dyDescent="0.2">
      <c r="I265" s="20">
        <f t="shared" si="16"/>
        <v>9</v>
      </c>
      <c r="J265" s="20">
        <f t="shared" si="17"/>
        <v>256</v>
      </c>
      <c r="K265" s="24">
        <f t="shared" si="18"/>
        <v>3</v>
      </c>
      <c r="L265" s="24">
        <f t="shared" si="19"/>
        <v>1068.0000000000005</v>
      </c>
    </row>
    <row r="266" spans="9:12" x14ac:dyDescent="0.2">
      <c r="I266" s="20">
        <f t="shared" si="16"/>
        <v>9</v>
      </c>
      <c r="J266" s="20">
        <f t="shared" si="17"/>
        <v>257</v>
      </c>
      <c r="K266" s="24">
        <f t="shared" si="18"/>
        <v>3</v>
      </c>
      <c r="L266" s="24">
        <f t="shared" si="19"/>
        <v>1071.0000000000005</v>
      </c>
    </row>
    <row r="267" spans="9:12" x14ac:dyDescent="0.2">
      <c r="I267" s="20">
        <f t="shared" ref="I267:I330" si="20">CEILING(J267/30,1)</f>
        <v>9</v>
      </c>
      <c r="J267" s="20">
        <f t="shared" si="17"/>
        <v>258</v>
      </c>
      <c r="K267" s="24">
        <f t="shared" si="18"/>
        <v>3</v>
      </c>
      <c r="L267" s="24">
        <f t="shared" si="19"/>
        <v>1074.0000000000005</v>
      </c>
    </row>
    <row r="268" spans="9:12" x14ac:dyDescent="0.2">
      <c r="I268" s="20">
        <f t="shared" si="20"/>
        <v>9</v>
      </c>
      <c r="J268" s="20">
        <f t="shared" si="17"/>
        <v>259</v>
      </c>
      <c r="K268" s="24">
        <f t="shared" si="18"/>
        <v>3</v>
      </c>
      <c r="L268" s="24">
        <f t="shared" si="19"/>
        <v>1077.0000000000005</v>
      </c>
    </row>
    <row r="269" spans="9:12" x14ac:dyDescent="0.2">
      <c r="I269" s="20">
        <f t="shared" si="20"/>
        <v>9</v>
      </c>
      <c r="J269" s="20">
        <f t="shared" si="17"/>
        <v>260</v>
      </c>
      <c r="K269" s="24">
        <f t="shared" si="18"/>
        <v>3</v>
      </c>
      <c r="L269" s="24">
        <f t="shared" si="19"/>
        <v>1080.0000000000005</v>
      </c>
    </row>
    <row r="270" spans="9:12" x14ac:dyDescent="0.2">
      <c r="I270" s="20">
        <f t="shared" si="20"/>
        <v>9</v>
      </c>
      <c r="J270" s="20">
        <f t="shared" si="17"/>
        <v>261</v>
      </c>
      <c r="K270" s="24">
        <f t="shared" si="18"/>
        <v>3</v>
      </c>
      <c r="L270" s="24">
        <f t="shared" si="19"/>
        <v>1083.0000000000005</v>
      </c>
    </row>
    <row r="271" spans="9:12" x14ac:dyDescent="0.2">
      <c r="I271" s="20">
        <f t="shared" si="20"/>
        <v>9</v>
      </c>
      <c r="J271" s="20">
        <f t="shared" si="17"/>
        <v>262</v>
      </c>
      <c r="K271" s="24">
        <f t="shared" si="18"/>
        <v>3</v>
      </c>
      <c r="L271" s="24">
        <f t="shared" si="19"/>
        <v>1086.0000000000005</v>
      </c>
    </row>
    <row r="272" spans="9:12" x14ac:dyDescent="0.2">
      <c r="I272" s="20">
        <f t="shared" si="20"/>
        <v>9</v>
      </c>
      <c r="J272" s="20">
        <f t="shared" si="17"/>
        <v>263</v>
      </c>
      <c r="K272" s="24">
        <f t="shared" si="18"/>
        <v>3</v>
      </c>
      <c r="L272" s="24">
        <f t="shared" si="19"/>
        <v>1089.0000000000005</v>
      </c>
    </row>
    <row r="273" spans="9:12" x14ac:dyDescent="0.2">
      <c r="I273" s="20">
        <f t="shared" si="20"/>
        <v>9</v>
      </c>
      <c r="J273" s="20">
        <f t="shared" si="17"/>
        <v>264</v>
      </c>
      <c r="K273" s="24">
        <f t="shared" si="18"/>
        <v>3</v>
      </c>
      <c r="L273" s="24">
        <f t="shared" si="19"/>
        <v>1092.0000000000005</v>
      </c>
    </row>
    <row r="274" spans="9:12" x14ac:dyDescent="0.2">
      <c r="I274" s="20">
        <f t="shared" si="20"/>
        <v>9</v>
      </c>
      <c r="J274" s="20">
        <f t="shared" si="17"/>
        <v>265</v>
      </c>
      <c r="K274" s="24">
        <f t="shared" si="18"/>
        <v>3</v>
      </c>
      <c r="L274" s="24">
        <f t="shared" si="19"/>
        <v>1095.0000000000005</v>
      </c>
    </row>
    <row r="275" spans="9:12" x14ac:dyDescent="0.2">
      <c r="I275" s="20">
        <f t="shared" si="20"/>
        <v>9</v>
      </c>
      <c r="J275" s="20">
        <f t="shared" si="17"/>
        <v>266</v>
      </c>
      <c r="K275" s="24">
        <f t="shared" si="18"/>
        <v>3</v>
      </c>
      <c r="L275" s="24">
        <f t="shared" si="19"/>
        <v>1098.0000000000005</v>
      </c>
    </row>
    <row r="276" spans="9:12" x14ac:dyDescent="0.2">
      <c r="I276" s="20">
        <f t="shared" si="20"/>
        <v>9</v>
      </c>
      <c r="J276" s="20">
        <f t="shared" si="17"/>
        <v>267</v>
      </c>
      <c r="K276" s="24">
        <f t="shared" si="18"/>
        <v>3</v>
      </c>
      <c r="L276" s="24">
        <f t="shared" si="19"/>
        <v>1101.0000000000005</v>
      </c>
    </row>
    <row r="277" spans="9:12" x14ac:dyDescent="0.2">
      <c r="I277" s="20">
        <f t="shared" si="20"/>
        <v>9</v>
      </c>
      <c r="J277" s="20">
        <f t="shared" si="17"/>
        <v>268</v>
      </c>
      <c r="K277" s="24">
        <f t="shared" si="18"/>
        <v>3</v>
      </c>
      <c r="L277" s="24">
        <f t="shared" si="19"/>
        <v>1104.0000000000005</v>
      </c>
    </row>
    <row r="278" spans="9:12" x14ac:dyDescent="0.2">
      <c r="I278" s="20">
        <f t="shared" si="20"/>
        <v>9</v>
      </c>
      <c r="J278" s="20">
        <f t="shared" si="17"/>
        <v>269</v>
      </c>
      <c r="K278" s="24">
        <f t="shared" si="18"/>
        <v>3</v>
      </c>
      <c r="L278" s="24">
        <f t="shared" si="19"/>
        <v>1107.0000000000005</v>
      </c>
    </row>
    <row r="279" spans="9:12" x14ac:dyDescent="0.2">
      <c r="I279" s="21">
        <f t="shared" si="20"/>
        <v>9</v>
      </c>
      <c r="J279" s="21">
        <f t="shared" si="17"/>
        <v>270</v>
      </c>
      <c r="K279" s="25">
        <f t="shared" si="18"/>
        <v>3</v>
      </c>
      <c r="L279" s="25">
        <f t="shared" si="19"/>
        <v>1110.0000000000005</v>
      </c>
    </row>
    <row r="280" spans="9:12" x14ac:dyDescent="0.2">
      <c r="I280" s="19">
        <f t="shared" si="20"/>
        <v>10</v>
      </c>
      <c r="J280" s="19">
        <f t="shared" si="17"/>
        <v>271</v>
      </c>
      <c r="K280" s="23">
        <f t="shared" si="18"/>
        <v>5</v>
      </c>
      <c r="L280" s="23">
        <f t="shared" si="19"/>
        <v>1115.0000000000005</v>
      </c>
    </row>
    <row r="281" spans="9:12" x14ac:dyDescent="0.2">
      <c r="I281" s="20">
        <f t="shared" si="20"/>
        <v>10</v>
      </c>
      <c r="J281" s="20">
        <f t="shared" si="17"/>
        <v>272</v>
      </c>
      <c r="K281" s="24">
        <f t="shared" si="18"/>
        <v>5</v>
      </c>
      <c r="L281" s="24">
        <f t="shared" si="19"/>
        <v>1120.0000000000005</v>
      </c>
    </row>
    <row r="282" spans="9:12" x14ac:dyDescent="0.2">
      <c r="I282" s="20">
        <f t="shared" si="20"/>
        <v>10</v>
      </c>
      <c r="J282" s="20">
        <f t="shared" si="17"/>
        <v>273</v>
      </c>
      <c r="K282" s="24">
        <f t="shared" si="18"/>
        <v>5</v>
      </c>
      <c r="L282" s="24">
        <f t="shared" si="19"/>
        <v>1125.0000000000005</v>
      </c>
    </row>
    <row r="283" spans="9:12" x14ac:dyDescent="0.2">
      <c r="I283" s="20">
        <f t="shared" si="20"/>
        <v>10</v>
      </c>
      <c r="J283" s="20">
        <f t="shared" si="17"/>
        <v>274</v>
      </c>
      <c r="K283" s="24">
        <f t="shared" si="18"/>
        <v>5</v>
      </c>
      <c r="L283" s="24">
        <f t="shared" si="19"/>
        <v>1130.0000000000005</v>
      </c>
    </row>
    <row r="284" spans="9:12" x14ac:dyDescent="0.2">
      <c r="I284" s="20">
        <f t="shared" si="20"/>
        <v>10</v>
      </c>
      <c r="J284" s="20">
        <f t="shared" si="17"/>
        <v>275</v>
      </c>
      <c r="K284" s="24">
        <f t="shared" si="18"/>
        <v>5</v>
      </c>
      <c r="L284" s="24">
        <f t="shared" si="19"/>
        <v>1135.0000000000005</v>
      </c>
    </row>
    <row r="285" spans="9:12" x14ac:dyDescent="0.2">
      <c r="I285" s="20">
        <f t="shared" si="20"/>
        <v>10</v>
      </c>
      <c r="J285" s="20">
        <f t="shared" si="17"/>
        <v>276</v>
      </c>
      <c r="K285" s="24">
        <f t="shared" si="18"/>
        <v>5</v>
      </c>
      <c r="L285" s="24">
        <f t="shared" si="19"/>
        <v>1140.0000000000005</v>
      </c>
    </row>
    <row r="286" spans="9:12" x14ac:dyDescent="0.2">
      <c r="I286" s="20">
        <f t="shared" si="20"/>
        <v>10</v>
      </c>
      <c r="J286" s="20">
        <f t="shared" si="17"/>
        <v>277</v>
      </c>
      <c r="K286" s="24">
        <f t="shared" si="18"/>
        <v>5</v>
      </c>
      <c r="L286" s="24">
        <f t="shared" si="19"/>
        <v>1145.0000000000005</v>
      </c>
    </row>
    <row r="287" spans="9:12" x14ac:dyDescent="0.2">
      <c r="I287" s="20">
        <f t="shared" si="20"/>
        <v>10</v>
      </c>
      <c r="J287" s="20">
        <f t="shared" si="17"/>
        <v>278</v>
      </c>
      <c r="K287" s="24">
        <f t="shared" si="18"/>
        <v>5</v>
      </c>
      <c r="L287" s="24">
        <f t="shared" si="19"/>
        <v>1150.0000000000005</v>
      </c>
    </row>
    <row r="288" spans="9:12" x14ac:dyDescent="0.2">
      <c r="I288" s="20">
        <f t="shared" si="20"/>
        <v>10</v>
      </c>
      <c r="J288" s="20">
        <f t="shared" si="17"/>
        <v>279</v>
      </c>
      <c r="K288" s="24">
        <f t="shared" si="18"/>
        <v>5</v>
      </c>
      <c r="L288" s="24">
        <f t="shared" si="19"/>
        <v>1155.0000000000005</v>
      </c>
    </row>
    <row r="289" spans="9:12" x14ac:dyDescent="0.2">
      <c r="I289" s="20">
        <f t="shared" si="20"/>
        <v>10</v>
      </c>
      <c r="J289" s="20">
        <f t="shared" si="17"/>
        <v>280</v>
      </c>
      <c r="K289" s="24">
        <f t="shared" si="18"/>
        <v>5</v>
      </c>
      <c r="L289" s="24">
        <f t="shared" si="19"/>
        <v>1160.0000000000005</v>
      </c>
    </row>
    <row r="290" spans="9:12" x14ac:dyDescent="0.2">
      <c r="I290" s="20">
        <f t="shared" si="20"/>
        <v>10</v>
      </c>
      <c r="J290" s="20">
        <f t="shared" si="17"/>
        <v>281</v>
      </c>
      <c r="K290" s="24">
        <f t="shared" si="18"/>
        <v>5</v>
      </c>
      <c r="L290" s="24">
        <f t="shared" si="19"/>
        <v>1165.0000000000005</v>
      </c>
    </row>
    <row r="291" spans="9:12" x14ac:dyDescent="0.2">
      <c r="I291" s="20">
        <f t="shared" si="20"/>
        <v>10</v>
      </c>
      <c r="J291" s="20">
        <f t="shared" si="17"/>
        <v>282</v>
      </c>
      <c r="K291" s="24">
        <f t="shared" si="18"/>
        <v>5</v>
      </c>
      <c r="L291" s="24">
        <f t="shared" si="19"/>
        <v>1170.0000000000005</v>
      </c>
    </row>
    <row r="292" spans="9:12" x14ac:dyDescent="0.2">
      <c r="I292" s="20">
        <f t="shared" si="20"/>
        <v>10</v>
      </c>
      <c r="J292" s="20">
        <f t="shared" si="17"/>
        <v>283</v>
      </c>
      <c r="K292" s="24">
        <f t="shared" si="18"/>
        <v>5</v>
      </c>
      <c r="L292" s="24">
        <f t="shared" si="19"/>
        <v>1175.0000000000005</v>
      </c>
    </row>
    <row r="293" spans="9:12" x14ac:dyDescent="0.2">
      <c r="I293" s="20">
        <f t="shared" si="20"/>
        <v>10</v>
      </c>
      <c r="J293" s="20">
        <f t="shared" si="17"/>
        <v>284</v>
      </c>
      <c r="K293" s="24">
        <f t="shared" si="18"/>
        <v>5</v>
      </c>
      <c r="L293" s="24">
        <f t="shared" si="19"/>
        <v>1180.0000000000005</v>
      </c>
    </row>
    <row r="294" spans="9:12" x14ac:dyDescent="0.2">
      <c r="I294" s="20">
        <f t="shared" si="20"/>
        <v>10</v>
      </c>
      <c r="J294" s="20">
        <f t="shared" si="17"/>
        <v>285</v>
      </c>
      <c r="K294" s="24">
        <f t="shared" si="18"/>
        <v>5</v>
      </c>
      <c r="L294" s="24">
        <f t="shared" si="19"/>
        <v>1185.0000000000005</v>
      </c>
    </row>
    <row r="295" spans="9:12" x14ac:dyDescent="0.2">
      <c r="I295" s="20">
        <f t="shared" si="20"/>
        <v>10</v>
      </c>
      <c r="J295" s="20">
        <f t="shared" si="17"/>
        <v>286</v>
      </c>
      <c r="K295" s="24">
        <f t="shared" si="18"/>
        <v>5</v>
      </c>
      <c r="L295" s="24">
        <f t="shared" si="19"/>
        <v>1190.0000000000005</v>
      </c>
    </row>
    <row r="296" spans="9:12" x14ac:dyDescent="0.2">
      <c r="I296" s="20">
        <f t="shared" si="20"/>
        <v>10</v>
      </c>
      <c r="J296" s="20">
        <f t="shared" si="17"/>
        <v>287</v>
      </c>
      <c r="K296" s="24">
        <f t="shared" si="18"/>
        <v>5</v>
      </c>
      <c r="L296" s="24">
        <f t="shared" si="19"/>
        <v>1195.0000000000005</v>
      </c>
    </row>
    <row r="297" spans="9:12" x14ac:dyDescent="0.2">
      <c r="I297" s="20">
        <f t="shared" si="20"/>
        <v>10</v>
      </c>
      <c r="J297" s="20">
        <f t="shared" si="17"/>
        <v>288</v>
      </c>
      <c r="K297" s="24">
        <f t="shared" si="18"/>
        <v>5</v>
      </c>
      <c r="L297" s="24">
        <f t="shared" si="19"/>
        <v>1200.0000000000005</v>
      </c>
    </row>
    <row r="298" spans="9:12" x14ac:dyDescent="0.2">
      <c r="I298" s="20">
        <f t="shared" si="20"/>
        <v>10</v>
      </c>
      <c r="J298" s="20">
        <f t="shared" si="17"/>
        <v>289</v>
      </c>
      <c r="K298" s="24">
        <f t="shared" si="18"/>
        <v>5</v>
      </c>
      <c r="L298" s="24">
        <f t="shared" si="19"/>
        <v>1205.0000000000005</v>
      </c>
    </row>
    <row r="299" spans="9:12" x14ac:dyDescent="0.2">
      <c r="I299" s="20">
        <f t="shared" si="20"/>
        <v>10</v>
      </c>
      <c r="J299" s="20">
        <f t="shared" si="17"/>
        <v>290</v>
      </c>
      <c r="K299" s="24">
        <f t="shared" si="18"/>
        <v>5</v>
      </c>
      <c r="L299" s="24">
        <f t="shared" si="19"/>
        <v>1210.0000000000005</v>
      </c>
    </row>
    <row r="300" spans="9:12" x14ac:dyDescent="0.2">
      <c r="I300" s="20">
        <f t="shared" si="20"/>
        <v>10</v>
      </c>
      <c r="J300" s="20">
        <f t="shared" si="17"/>
        <v>291</v>
      </c>
      <c r="K300" s="24">
        <f t="shared" si="18"/>
        <v>5</v>
      </c>
      <c r="L300" s="24">
        <f t="shared" si="19"/>
        <v>1215.0000000000005</v>
      </c>
    </row>
    <row r="301" spans="9:12" x14ac:dyDescent="0.2">
      <c r="I301" s="20">
        <f t="shared" si="20"/>
        <v>10</v>
      </c>
      <c r="J301" s="20">
        <f t="shared" si="17"/>
        <v>292</v>
      </c>
      <c r="K301" s="24">
        <f t="shared" si="18"/>
        <v>5</v>
      </c>
      <c r="L301" s="24">
        <f t="shared" si="19"/>
        <v>1220.0000000000005</v>
      </c>
    </row>
    <row r="302" spans="9:12" x14ac:dyDescent="0.2">
      <c r="I302" s="20">
        <f t="shared" si="20"/>
        <v>10</v>
      </c>
      <c r="J302" s="20">
        <f t="shared" si="17"/>
        <v>293</v>
      </c>
      <c r="K302" s="24">
        <f t="shared" si="18"/>
        <v>5</v>
      </c>
      <c r="L302" s="24">
        <f t="shared" si="19"/>
        <v>1225.0000000000005</v>
      </c>
    </row>
    <row r="303" spans="9:12" x14ac:dyDescent="0.2">
      <c r="I303" s="20">
        <f t="shared" si="20"/>
        <v>10</v>
      </c>
      <c r="J303" s="20">
        <f t="shared" si="17"/>
        <v>294</v>
      </c>
      <c r="K303" s="24">
        <f t="shared" si="18"/>
        <v>5</v>
      </c>
      <c r="L303" s="24">
        <f t="shared" si="19"/>
        <v>1230.0000000000005</v>
      </c>
    </row>
    <row r="304" spans="9:12" x14ac:dyDescent="0.2">
      <c r="I304" s="20">
        <f t="shared" si="20"/>
        <v>10</v>
      </c>
      <c r="J304" s="20">
        <f t="shared" si="17"/>
        <v>295</v>
      </c>
      <c r="K304" s="24">
        <f t="shared" si="18"/>
        <v>5</v>
      </c>
      <c r="L304" s="24">
        <f t="shared" si="19"/>
        <v>1235.0000000000005</v>
      </c>
    </row>
    <row r="305" spans="9:12" x14ac:dyDescent="0.2">
      <c r="I305" s="20">
        <f t="shared" si="20"/>
        <v>10</v>
      </c>
      <c r="J305" s="20">
        <f t="shared" si="17"/>
        <v>296</v>
      </c>
      <c r="K305" s="24">
        <f t="shared" si="18"/>
        <v>5</v>
      </c>
      <c r="L305" s="24">
        <f t="shared" si="19"/>
        <v>1240.0000000000005</v>
      </c>
    </row>
    <row r="306" spans="9:12" x14ac:dyDescent="0.2">
      <c r="I306" s="20">
        <f t="shared" si="20"/>
        <v>10</v>
      </c>
      <c r="J306" s="20">
        <f t="shared" si="17"/>
        <v>297</v>
      </c>
      <c r="K306" s="24">
        <f t="shared" si="18"/>
        <v>5</v>
      </c>
      <c r="L306" s="24">
        <f t="shared" si="19"/>
        <v>1245.0000000000005</v>
      </c>
    </row>
    <row r="307" spans="9:12" x14ac:dyDescent="0.2">
      <c r="I307" s="20">
        <f t="shared" si="20"/>
        <v>10</v>
      </c>
      <c r="J307" s="20">
        <f t="shared" si="17"/>
        <v>298</v>
      </c>
      <c r="K307" s="24">
        <f t="shared" si="18"/>
        <v>5</v>
      </c>
      <c r="L307" s="24">
        <f t="shared" si="19"/>
        <v>1250.0000000000005</v>
      </c>
    </row>
    <row r="308" spans="9:12" x14ac:dyDescent="0.2">
      <c r="I308" s="20">
        <f t="shared" si="20"/>
        <v>10</v>
      </c>
      <c r="J308" s="20">
        <f t="shared" si="17"/>
        <v>299</v>
      </c>
      <c r="K308" s="24">
        <f t="shared" si="18"/>
        <v>5</v>
      </c>
      <c r="L308" s="24">
        <f t="shared" si="19"/>
        <v>1255.0000000000005</v>
      </c>
    </row>
    <row r="309" spans="9:12" x14ac:dyDescent="0.2">
      <c r="I309" s="21">
        <f t="shared" si="20"/>
        <v>10</v>
      </c>
      <c r="J309" s="21">
        <f t="shared" si="17"/>
        <v>300</v>
      </c>
      <c r="K309" s="25">
        <f t="shared" si="18"/>
        <v>5</v>
      </c>
      <c r="L309" s="25">
        <f t="shared" si="19"/>
        <v>1260.0000000000005</v>
      </c>
    </row>
    <row r="310" spans="9:12" x14ac:dyDescent="0.2">
      <c r="I310" s="19">
        <f t="shared" si="20"/>
        <v>11</v>
      </c>
      <c r="J310" s="19">
        <f t="shared" si="17"/>
        <v>301</v>
      </c>
      <c r="K310" s="23">
        <f t="shared" si="18"/>
        <v>4.166666666666667</v>
      </c>
      <c r="L310" s="23">
        <f t="shared" si="19"/>
        <v>1264.1666666666672</v>
      </c>
    </row>
    <row r="311" spans="9:12" x14ac:dyDescent="0.2">
      <c r="I311" s="20">
        <f t="shared" si="20"/>
        <v>11</v>
      </c>
      <c r="J311" s="20">
        <f t="shared" si="17"/>
        <v>302</v>
      </c>
      <c r="K311" s="24">
        <f t="shared" si="18"/>
        <v>4.166666666666667</v>
      </c>
      <c r="L311" s="24">
        <f t="shared" si="19"/>
        <v>1268.3333333333339</v>
      </c>
    </row>
    <row r="312" spans="9:12" x14ac:dyDescent="0.2">
      <c r="I312" s="20">
        <f t="shared" si="20"/>
        <v>11</v>
      </c>
      <c r="J312" s="20">
        <f t="shared" si="17"/>
        <v>303</v>
      </c>
      <c r="K312" s="24">
        <f t="shared" si="18"/>
        <v>4.166666666666667</v>
      </c>
      <c r="L312" s="24">
        <f t="shared" si="19"/>
        <v>1272.5000000000007</v>
      </c>
    </row>
    <row r="313" spans="9:12" x14ac:dyDescent="0.2">
      <c r="I313" s="20">
        <f t="shared" si="20"/>
        <v>11</v>
      </c>
      <c r="J313" s="20">
        <f t="shared" si="17"/>
        <v>304</v>
      </c>
      <c r="K313" s="24">
        <f t="shared" si="18"/>
        <v>4.166666666666667</v>
      </c>
      <c r="L313" s="24">
        <f t="shared" si="19"/>
        <v>1276.6666666666674</v>
      </c>
    </row>
    <row r="314" spans="9:12" x14ac:dyDescent="0.2">
      <c r="I314" s="20">
        <f t="shared" si="20"/>
        <v>11</v>
      </c>
      <c r="J314" s="20">
        <f t="shared" si="17"/>
        <v>305</v>
      </c>
      <c r="K314" s="24">
        <f t="shared" si="18"/>
        <v>4.166666666666667</v>
      </c>
      <c r="L314" s="24">
        <f t="shared" si="19"/>
        <v>1280.8333333333342</v>
      </c>
    </row>
    <row r="315" spans="9:12" x14ac:dyDescent="0.2">
      <c r="I315" s="20">
        <f t="shared" si="20"/>
        <v>11</v>
      </c>
      <c r="J315" s="20">
        <f t="shared" si="17"/>
        <v>306</v>
      </c>
      <c r="K315" s="24">
        <f t="shared" si="18"/>
        <v>4.166666666666667</v>
      </c>
      <c r="L315" s="24">
        <f t="shared" si="19"/>
        <v>1285.0000000000009</v>
      </c>
    </row>
    <row r="316" spans="9:12" x14ac:dyDescent="0.2">
      <c r="I316" s="20">
        <f t="shared" si="20"/>
        <v>11</v>
      </c>
      <c r="J316" s="20">
        <f t="shared" si="17"/>
        <v>307</v>
      </c>
      <c r="K316" s="24">
        <f t="shared" si="18"/>
        <v>4.166666666666667</v>
      </c>
      <c r="L316" s="24">
        <f t="shared" si="19"/>
        <v>1289.1666666666677</v>
      </c>
    </row>
    <row r="317" spans="9:12" x14ac:dyDescent="0.2">
      <c r="I317" s="20">
        <f t="shared" si="20"/>
        <v>11</v>
      </c>
      <c r="J317" s="20">
        <f t="shared" si="17"/>
        <v>308</v>
      </c>
      <c r="K317" s="24">
        <f t="shared" si="18"/>
        <v>4.166666666666667</v>
      </c>
      <c r="L317" s="24">
        <f t="shared" si="19"/>
        <v>1293.3333333333344</v>
      </c>
    </row>
    <row r="318" spans="9:12" x14ac:dyDescent="0.2">
      <c r="I318" s="20">
        <f t="shared" si="20"/>
        <v>11</v>
      </c>
      <c r="J318" s="20">
        <f t="shared" ref="J318:J369" si="21">J317+1</f>
        <v>309</v>
      </c>
      <c r="K318" s="24">
        <f t="shared" ref="K318:K369" si="22">VLOOKUP(I318,$F$10:$G$21,2,FALSE)/30</f>
        <v>4.166666666666667</v>
      </c>
      <c r="L318" s="24">
        <f t="shared" ref="L318:L369" si="23">L317+K318</f>
        <v>1297.5000000000011</v>
      </c>
    </row>
    <row r="319" spans="9:12" x14ac:dyDescent="0.2">
      <c r="I319" s="20">
        <f t="shared" si="20"/>
        <v>11</v>
      </c>
      <c r="J319" s="20">
        <f t="shared" si="21"/>
        <v>310</v>
      </c>
      <c r="K319" s="24">
        <f t="shared" si="22"/>
        <v>4.166666666666667</v>
      </c>
      <c r="L319" s="24">
        <f t="shared" si="23"/>
        <v>1301.6666666666679</v>
      </c>
    </row>
    <row r="320" spans="9:12" x14ac:dyDescent="0.2">
      <c r="I320" s="20">
        <f t="shared" si="20"/>
        <v>11</v>
      </c>
      <c r="J320" s="20">
        <f t="shared" si="21"/>
        <v>311</v>
      </c>
      <c r="K320" s="24">
        <f t="shared" si="22"/>
        <v>4.166666666666667</v>
      </c>
      <c r="L320" s="24">
        <f t="shared" si="23"/>
        <v>1305.8333333333346</v>
      </c>
    </row>
    <row r="321" spans="9:12" x14ac:dyDescent="0.2">
      <c r="I321" s="20">
        <f t="shared" si="20"/>
        <v>11</v>
      </c>
      <c r="J321" s="20">
        <f t="shared" si="21"/>
        <v>312</v>
      </c>
      <c r="K321" s="24">
        <f t="shared" si="22"/>
        <v>4.166666666666667</v>
      </c>
      <c r="L321" s="24">
        <f t="shared" si="23"/>
        <v>1310.0000000000014</v>
      </c>
    </row>
    <row r="322" spans="9:12" x14ac:dyDescent="0.2">
      <c r="I322" s="20">
        <f t="shared" si="20"/>
        <v>11</v>
      </c>
      <c r="J322" s="20">
        <f t="shared" si="21"/>
        <v>313</v>
      </c>
      <c r="K322" s="24">
        <f t="shared" si="22"/>
        <v>4.166666666666667</v>
      </c>
      <c r="L322" s="24">
        <f t="shared" si="23"/>
        <v>1314.1666666666681</v>
      </c>
    </row>
    <row r="323" spans="9:12" x14ac:dyDescent="0.2">
      <c r="I323" s="20">
        <f t="shared" si="20"/>
        <v>11</v>
      </c>
      <c r="J323" s="20">
        <f t="shared" si="21"/>
        <v>314</v>
      </c>
      <c r="K323" s="24">
        <f t="shared" si="22"/>
        <v>4.166666666666667</v>
      </c>
      <c r="L323" s="24">
        <f t="shared" si="23"/>
        <v>1318.3333333333348</v>
      </c>
    </row>
    <row r="324" spans="9:12" x14ac:dyDescent="0.2">
      <c r="I324" s="20">
        <f t="shared" si="20"/>
        <v>11</v>
      </c>
      <c r="J324" s="20">
        <f t="shared" si="21"/>
        <v>315</v>
      </c>
      <c r="K324" s="24">
        <f t="shared" si="22"/>
        <v>4.166666666666667</v>
      </c>
      <c r="L324" s="24">
        <f t="shared" si="23"/>
        <v>1322.5000000000016</v>
      </c>
    </row>
    <row r="325" spans="9:12" x14ac:dyDescent="0.2">
      <c r="I325" s="20">
        <f t="shared" si="20"/>
        <v>11</v>
      </c>
      <c r="J325" s="20">
        <f t="shared" si="21"/>
        <v>316</v>
      </c>
      <c r="K325" s="24">
        <f t="shared" si="22"/>
        <v>4.166666666666667</v>
      </c>
      <c r="L325" s="24">
        <f t="shared" si="23"/>
        <v>1326.6666666666683</v>
      </c>
    </row>
    <row r="326" spans="9:12" x14ac:dyDescent="0.2">
      <c r="I326" s="20">
        <f t="shared" si="20"/>
        <v>11</v>
      </c>
      <c r="J326" s="20">
        <f t="shared" si="21"/>
        <v>317</v>
      </c>
      <c r="K326" s="24">
        <f t="shared" si="22"/>
        <v>4.166666666666667</v>
      </c>
      <c r="L326" s="24">
        <f t="shared" si="23"/>
        <v>1330.8333333333351</v>
      </c>
    </row>
    <row r="327" spans="9:12" x14ac:dyDescent="0.2">
      <c r="I327" s="20">
        <f t="shared" si="20"/>
        <v>11</v>
      </c>
      <c r="J327" s="20">
        <f t="shared" si="21"/>
        <v>318</v>
      </c>
      <c r="K327" s="24">
        <f t="shared" si="22"/>
        <v>4.166666666666667</v>
      </c>
      <c r="L327" s="24">
        <f t="shared" si="23"/>
        <v>1335.0000000000018</v>
      </c>
    </row>
    <row r="328" spans="9:12" x14ac:dyDescent="0.2">
      <c r="I328" s="20">
        <f t="shared" si="20"/>
        <v>11</v>
      </c>
      <c r="J328" s="20">
        <f t="shared" si="21"/>
        <v>319</v>
      </c>
      <c r="K328" s="24">
        <f t="shared" si="22"/>
        <v>4.166666666666667</v>
      </c>
      <c r="L328" s="24">
        <f t="shared" si="23"/>
        <v>1339.1666666666686</v>
      </c>
    </row>
    <row r="329" spans="9:12" x14ac:dyDescent="0.2">
      <c r="I329" s="20">
        <f t="shared" si="20"/>
        <v>11</v>
      </c>
      <c r="J329" s="20">
        <f t="shared" si="21"/>
        <v>320</v>
      </c>
      <c r="K329" s="24">
        <f t="shared" si="22"/>
        <v>4.166666666666667</v>
      </c>
      <c r="L329" s="24">
        <f t="shared" si="23"/>
        <v>1343.3333333333353</v>
      </c>
    </row>
    <row r="330" spans="9:12" x14ac:dyDescent="0.2">
      <c r="I330" s="20">
        <f t="shared" si="20"/>
        <v>11</v>
      </c>
      <c r="J330" s="20">
        <f t="shared" si="21"/>
        <v>321</v>
      </c>
      <c r="K330" s="24">
        <f t="shared" si="22"/>
        <v>4.166666666666667</v>
      </c>
      <c r="L330" s="24">
        <f t="shared" si="23"/>
        <v>1347.500000000002</v>
      </c>
    </row>
    <row r="331" spans="9:12" x14ac:dyDescent="0.2">
      <c r="I331" s="20">
        <f t="shared" ref="I331:I369" si="24">CEILING(J331/30,1)</f>
        <v>11</v>
      </c>
      <c r="J331" s="20">
        <f t="shared" si="21"/>
        <v>322</v>
      </c>
      <c r="K331" s="24">
        <f t="shared" si="22"/>
        <v>4.166666666666667</v>
      </c>
      <c r="L331" s="24">
        <f t="shared" si="23"/>
        <v>1351.6666666666688</v>
      </c>
    </row>
    <row r="332" spans="9:12" x14ac:dyDescent="0.2">
      <c r="I332" s="20">
        <f t="shared" si="24"/>
        <v>11</v>
      </c>
      <c r="J332" s="20">
        <f t="shared" si="21"/>
        <v>323</v>
      </c>
      <c r="K332" s="24">
        <f t="shared" si="22"/>
        <v>4.166666666666667</v>
      </c>
      <c r="L332" s="24">
        <f t="shared" si="23"/>
        <v>1355.8333333333355</v>
      </c>
    </row>
    <row r="333" spans="9:12" x14ac:dyDescent="0.2">
      <c r="I333" s="20">
        <f t="shared" si="24"/>
        <v>11</v>
      </c>
      <c r="J333" s="20">
        <f t="shared" si="21"/>
        <v>324</v>
      </c>
      <c r="K333" s="24">
        <f t="shared" si="22"/>
        <v>4.166666666666667</v>
      </c>
      <c r="L333" s="24">
        <f t="shared" si="23"/>
        <v>1360.0000000000023</v>
      </c>
    </row>
    <row r="334" spans="9:12" x14ac:dyDescent="0.2">
      <c r="I334" s="20">
        <f t="shared" si="24"/>
        <v>11</v>
      </c>
      <c r="J334" s="20">
        <f t="shared" si="21"/>
        <v>325</v>
      </c>
      <c r="K334" s="24">
        <f t="shared" si="22"/>
        <v>4.166666666666667</v>
      </c>
      <c r="L334" s="24">
        <f t="shared" si="23"/>
        <v>1364.166666666669</v>
      </c>
    </row>
    <row r="335" spans="9:12" x14ac:dyDescent="0.2">
      <c r="I335" s="20">
        <f t="shared" si="24"/>
        <v>11</v>
      </c>
      <c r="J335" s="20">
        <f t="shared" si="21"/>
        <v>326</v>
      </c>
      <c r="K335" s="24">
        <f t="shared" si="22"/>
        <v>4.166666666666667</v>
      </c>
      <c r="L335" s="24">
        <f t="shared" si="23"/>
        <v>1368.3333333333358</v>
      </c>
    </row>
    <row r="336" spans="9:12" x14ac:dyDescent="0.2">
      <c r="I336" s="20">
        <f t="shared" si="24"/>
        <v>11</v>
      </c>
      <c r="J336" s="20">
        <f t="shared" si="21"/>
        <v>327</v>
      </c>
      <c r="K336" s="24">
        <f t="shared" si="22"/>
        <v>4.166666666666667</v>
      </c>
      <c r="L336" s="24">
        <f t="shared" si="23"/>
        <v>1372.5000000000025</v>
      </c>
    </row>
    <row r="337" spans="9:12" x14ac:dyDescent="0.2">
      <c r="I337" s="20">
        <f t="shared" si="24"/>
        <v>11</v>
      </c>
      <c r="J337" s="20">
        <f t="shared" si="21"/>
        <v>328</v>
      </c>
      <c r="K337" s="24">
        <f t="shared" si="22"/>
        <v>4.166666666666667</v>
      </c>
      <c r="L337" s="24">
        <f t="shared" si="23"/>
        <v>1376.6666666666692</v>
      </c>
    </row>
    <row r="338" spans="9:12" x14ac:dyDescent="0.2">
      <c r="I338" s="20">
        <f t="shared" si="24"/>
        <v>11</v>
      </c>
      <c r="J338" s="20">
        <f t="shared" si="21"/>
        <v>329</v>
      </c>
      <c r="K338" s="24">
        <f t="shared" si="22"/>
        <v>4.166666666666667</v>
      </c>
      <c r="L338" s="24">
        <f t="shared" si="23"/>
        <v>1380.833333333336</v>
      </c>
    </row>
    <row r="339" spans="9:12" x14ac:dyDescent="0.2">
      <c r="I339" s="21">
        <f t="shared" si="24"/>
        <v>11</v>
      </c>
      <c r="J339" s="21">
        <f t="shared" si="21"/>
        <v>330</v>
      </c>
      <c r="K339" s="25">
        <f t="shared" si="22"/>
        <v>4.166666666666667</v>
      </c>
      <c r="L339" s="25">
        <f t="shared" si="23"/>
        <v>1385.0000000000027</v>
      </c>
    </row>
    <row r="340" spans="9:12" x14ac:dyDescent="0.2">
      <c r="I340" s="19">
        <f t="shared" si="24"/>
        <v>12</v>
      </c>
      <c r="J340" s="19">
        <f t="shared" si="21"/>
        <v>331</v>
      </c>
      <c r="K340" s="23">
        <f t="shared" si="22"/>
        <v>3.3333333333333335</v>
      </c>
      <c r="L340" s="23">
        <f t="shared" si="23"/>
        <v>1388.333333333336</v>
      </c>
    </row>
    <row r="341" spans="9:12" x14ac:dyDescent="0.2">
      <c r="I341" s="20">
        <f t="shared" si="24"/>
        <v>12</v>
      </c>
      <c r="J341" s="20">
        <f t="shared" si="21"/>
        <v>332</v>
      </c>
      <c r="K341" s="24">
        <f t="shared" si="22"/>
        <v>3.3333333333333335</v>
      </c>
      <c r="L341" s="24">
        <f t="shared" si="23"/>
        <v>1391.6666666666692</v>
      </c>
    </row>
    <row r="342" spans="9:12" x14ac:dyDescent="0.2">
      <c r="I342" s="20">
        <f t="shared" si="24"/>
        <v>12</v>
      </c>
      <c r="J342" s="20">
        <f t="shared" si="21"/>
        <v>333</v>
      </c>
      <c r="K342" s="24">
        <f t="shared" si="22"/>
        <v>3.3333333333333335</v>
      </c>
      <c r="L342" s="24">
        <f t="shared" si="23"/>
        <v>1395.0000000000025</v>
      </c>
    </row>
    <row r="343" spans="9:12" x14ac:dyDescent="0.2">
      <c r="I343" s="20">
        <f t="shared" si="24"/>
        <v>12</v>
      </c>
      <c r="J343" s="20">
        <f t="shared" si="21"/>
        <v>334</v>
      </c>
      <c r="K343" s="24">
        <f t="shared" si="22"/>
        <v>3.3333333333333335</v>
      </c>
      <c r="L343" s="24">
        <f t="shared" si="23"/>
        <v>1398.3333333333358</v>
      </c>
    </row>
    <row r="344" spans="9:12" x14ac:dyDescent="0.2">
      <c r="I344" s="20">
        <f t="shared" si="24"/>
        <v>12</v>
      </c>
      <c r="J344" s="20">
        <f t="shared" si="21"/>
        <v>335</v>
      </c>
      <c r="K344" s="24">
        <f t="shared" si="22"/>
        <v>3.3333333333333335</v>
      </c>
      <c r="L344" s="24">
        <f t="shared" si="23"/>
        <v>1401.666666666669</v>
      </c>
    </row>
    <row r="345" spans="9:12" x14ac:dyDescent="0.2">
      <c r="I345" s="20">
        <f t="shared" si="24"/>
        <v>12</v>
      </c>
      <c r="J345" s="20">
        <f t="shared" si="21"/>
        <v>336</v>
      </c>
      <c r="K345" s="24">
        <f t="shared" si="22"/>
        <v>3.3333333333333335</v>
      </c>
      <c r="L345" s="24">
        <f t="shared" si="23"/>
        <v>1405.0000000000023</v>
      </c>
    </row>
    <row r="346" spans="9:12" x14ac:dyDescent="0.2">
      <c r="I346" s="20">
        <f t="shared" si="24"/>
        <v>12</v>
      </c>
      <c r="J346" s="20">
        <f t="shared" si="21"/>
        <v>337</v>
      </c>
      <c r="K346" s="24">
        <f t="shared" si="22"/>
        <v>3.3333333333333335</v>
      </c>
      <c r="L346" s="24">
        <f t="shared" si="23"/>
        <v>1408.3333333333355</v>
      </c>
    </row>
    <row r="347" spans="9:12" x14ac:dyDescent="0.2">
      <c r="I347" s="20">
        <f t="shared" si="24"/>
        <v>12</v>
      </c>
      <c r="J347" s="20">
        <f t="shared" si="21"/>
        <v>338</v>
      </c>
      <c r="K347" s="24">
        <f t="shared" si="22"/>
        <v>3.3333333333333335</v>
      </c>
      <c r="L347" s="24">
        <f t="shared" si="23"/>
        <v>1411.6666666666688</v>
      </c>
    </row>
    <row r="348" spans="9:12" x14ac:dyDescent="0.2">
      <c r="I348" s="20">
        <f t="shared" si="24"/>
        <v>12</v>
      </c>
      <c r="J348" s="20">
        <f t="shared" si="21"/>
        <v>339</v>
      </c>
      <c r="K348" s="24">
        <f t="shared" si="22"/>
        <v>3.3333333333333335</v>
      </c>
      <c r="L348" s="24">
        <f t="shared" si="23"/>
        <v>1415.000000000002</v>
      </c>
    </row>
    <row r="349" spans="9:12" x14ac:dyDescent="0.2">
      <c r="I349" s="20">
        <f t="shared" si="24"/>
        <v>12</v>
      </c>
      <c r="J349" s="20">
        <f t="shared" si="21"/>
        <v>340</v>
      </c>
      <c r="K349" s="24">
        <f t="shared" si="22"/>
        <v>3.3333333333333335</v>
      </c>
      <c r="L349" s="24">
        <f t="shared" si="23"/>
        <v>1418.3333333333353</v>
      </c>
    </row>
    <row r="350" spans="9:12" x14ac:dyDescent="0.2">
      <c r="I350" s="20">
        <f t="shared" si="24"/>
        <v>12</v>
      </c>
      <c r="J350" s="20">
        <f t="shared" si="21"/>
        <v>341</v>
      </c>
      <c r="K350" s="24">
        <f t="shared" si="22"/>
        <v>3.3333333333333335</v>
      </c>
      <c r="L350" s="24">
        <f t="shared" si="23"/>
        <v>1421.6666666666686</v>
      </c>
    </row>
    <row r="351" spans="9:12" x14ac:dyDescent="0.2">
      <c r="I351" s="20">
        <f t="shared" si="24"/>
        <v>12</v>
      </c>
      <c r="J351" s="20">
        <f t="shared" si="21"/>
        <v>342</v>
      </c>
      <c r="K351" s="24">
        <f t="shared" si="22"/>
        <v>3.3333333333333335</v>
      </c>
      <c r="L351" s="24">
        <f t="shared" si="23"/>
        <v>1425.0000000000018</v>
      </c>
    </row>
    <row r="352" spans="9:12" x14ac:dyDescent="0.2">
      <c r="I352" s="20">
        <f t="shared" si="24"/>
        <v>12</v>
      </c>
      <c r="J352" s="20">
        <f t="shared" si="21"/>
        <v>343</v>
      </c>
      <c r="K352" s="24">
        <f t="shared" si="22"/>
        <v>3.3333333333333335</v>
      </c>
      <c r="L352" s="24">
        <f t="shared" si="23"/>
        <v>1428.3333333333351</v>
      </c>
    </row>
    <row r="353" spans="9:12" x14ac:dyDescent="0.2">
      <c r="I353" s="20">
        <f t="shared" si="24"/>
        <v>12</v>
      </c>
      <c r="J353" s="20">
        <f t="shared" si="21"/>
        <v>344</v>
      </c>
      <c r="K353" s="24">
        <f t="shared" si="22"/>
        <v>3.3333333333333335</v>
      </c>
      <c r="L353" s="24">
        <f t="shared" si="23"/>
        <v>1431.6666666666683</v>
      </c>
    </row>
    <row r="354" spans="9:12" x14ac:dyDescent="0.2">
      <c r="I354" s="20">
        <f t="shared" si="24"/>
        <v>12</v>
      </c>
      <c r="J354" s="20">
        <f t="shared" si="21"/>
        <v>345</v>
      </c>
      <c r="K354" s="24">
        <f t="shared" si="22"/>
        <v>3.3333333333333335</v>
      </c>
      <c r="L354" s="24">
        <f t="shared" si="23"/>
        <v>1435.0000000000016</v>
      </c>
    </row>
    <row r="355" spans="9:12" x14ac:dyDescent="0.2">
      <c r="I355" s="20">
        <f t="shared" si="24"/>
        <v>12</v>
      </c>
      <c r="J355" s="20">
        <f t="shared" si="21"/>
        <v>346</v>
      </c>
      <c r="K355" s="24">
        <f t="shared" si="22"/>
        <v>3.3333333333333335</v>
      </c>
      <c r="L355" s="24">
        <f t="shared" si="23"/>
        <v>1438.3333333333348</v>
      </c>
    </row>
    <row r="356" spans="9:12" x14ac:dyDescent="0.2">
      <c r="I356" s="20">
        <f t="shared" si="24"/>
        <v>12</v>
      </c>
      <c r="J356" s="20">
        <f t="shared" si="21"/>
        <v>347</v>
      </c>
      <c r="K356" s="24">
        <f t="shared" si="22"/>
        <v>3.3333333333333335</v>
      </c>
      <c r="L356" s="24">
        <f t="shared" si="23"/>
        <v>1441.6666666666681</v>
      </c>
    </row>
    <row r="357" spans="9:12" x14ac:dyDescent="0.2">
      <c r="I357" s="20">
        <f t="shared" si="24"/>
        <v>12</v>
      </c>
      <c r="J357" s="20">
        <f t="shared" si="21"/>
        <v>348</v>
      </c>
      <c r="K357" s="24">
        <f t="shared" si="22"/>
        <v>3.3333333333333335</v>
      </c>
      <c r="L357" s="24">
        <f t="shared" si="23"/>
        <v>1445.0000000000014</v>
      </c>
    </row>
    <row r="358" spans="9:12" x14ac:dyDescent="0.2">
      <c r="I358" s="20">
        <f t="shared" si="24"/>
        <v>12</v>
      </c>
      <c r="J358" s="20">
        <f t="shared" si="21"/>
        <v>349</v>
      </c>
      <c r="K358" s="24">
        <f t="shared" si="22"/>
        <v>3.3333333333333335</v>
      </c>
      <c r="L358" s="24">
        <f t="shared" si="23"/>
        <v>1448.3333333333346</v>
      </c>
    </row>
    <row r="359" spans="9:12" x14ac:dyDescent="0.2">
      <c r="I359" s="20">
        <f t="shared" si="24"/>
        <v>12</v>
      </c>
      <c r="J359" s="20">
        <f t="shared" si="21"/>
        <v>350</v>
      </c>
      <c r="K359" s="24">
        <f t="shared" si="22"/>
        <v>3.3333333333333335</v>
      </c>
      <c r="L359" s="24">
        <f t="shared" si="23"/>
        <v>1451.6666666666679</v>
      </c>
    </row>
    <row r="360" spans="9:12" x14ac:dyDescent="0.2">
      <c r="I360" s="20">
        <f t="shared" si="24"/>
        <v>12</v>
      </c>
      <c r="J360" s="20">
        <f t="shared" si="21"/>
        <v>351</v>
      </c>
      <c r="K360" s="24">
        <f t="shared" si="22"/>
        <v>3.3333333333333335</v>
      </c>
      <c r="L360" s="24">
        <f t="shared" si="23"/>
        <v>1455.0000000000011</v>
      </c>
    </row>
    <row r="361" spans="9:12" x14ac:dyDescent="0.2">
      <c r="I361" s="20">
        <f t="shared" si="24"/>
        <v>12</v>
      </c>
      <c r="J361" s="20">
        <f t="shared" si="21"/>
        <v>352</v>
      </c>
      <c r="K361" s="24">
        <f t="shared" si="22"/>
        <v>3.3333333333333335</v>
      </c>
      <c r="L361" s="24">
        <f t="shared" si="23"/>
        <v>1458.3333333333344</v>
      </c>
    </row>
    <row r="362" spans="9:12" x14ac:dyDescent="0.2">
      <c r="I362" s="20">
        <f t="shared" si="24"/>
        <v>12</v>
      </c>
      <c r="J362" s="20">
        <f t="shared" si="21"/>
        <v>353</v>
      </c>
      <c r="K362" s="24">
        <f t="shared" si="22"/>
        <v>3.3333333333333335</v>
      </c>
      <c r="L362" s="24">
        <f t="shared" si="23"/>
        <v>1461.6666666666677</v>
      </c>
    </row>
    <row r="363" spans="9:12" x14ac:dyDescent="0.2">
      <c r="I363" s="20">
        <f t="shared" si="24"/>
        <v>12</v>
      </c>
      <c r="J363" s="20">
        <f t="shared" si="21"/>
        <v>354</v>
      </c>
      <c r="K363" s="24">
        <f t="shared" si="22"/>
        <v>3.3333333333333335</v>
      </c>
      <c r="L363" s="24">
        <f t="shared" si="23"/>
        <v>1465.0000000000009</v>
      </c>
    </row>
    <row r="364" spans="9:12" x14ac:dyDescent="0.2">
      <c r="I364" s="20">
        <f t="shared" si="24"/>
        <v>12</v>
      </c>
      <c r="J364" s="20">
        <f t="shared" si="21"/>
        <v>355</v>
      </c>
      <c r="K364" s="24">
        <f t="shared" si="22"/>
        <v>3.3333333333333335</v>
      </c>
      <c r="L364" s="24">
        <f t="shared" si="23"/>
        <v>1468.3333333333342</v>
      </c>
    </row>
    <row r="365" spans="9:12" x14ac:dyDescent="0.2">
      <c r="I365" s="20">
        <f t="shared" si="24"/>
        <v>12</v>
      </c>
      <c r="J365" s="20">
        <f t="shared" si="21"/>
        <v>356</v>
      </c>
      <c r="K365" s="24">
        <f t="shared" si="22"/>
        <v>3.3333333333333335</v>
      </c>
      <c r="L365" s="24">
        <f t="shared" si="23"/>
        <v>1471.6666666666674</v>
      </c>
    </row>
    <row r="366" spans="9:12" x14ac:dyDescent="0.2">
      <c r="I366" s="20">
        <f t="shared" si="24"/>
        <v>12</v>
      </c>
      <c r="J366" s="20">
        <f t="shared" si="21"/>
        <v>357</v>
      </c>
      <c r="K366" s="24">
        <f t="shared" si="22"/>
        <v>3.3333333333333335</v>
      </c>
      <c r="L366" s="24">
        <f t="shared" si="23"/>
        <v>1475.0000000000007</v>
      </c>
    </row>
    <row r="367" spans="9:12" x14ac:dyDescent="0.2">
      <c r="I367" s="20">
        <f t="shared" si="24"/>
        <v>12</v>
      </c>
      <c r="J367" s="20">
        <f t="shared" si="21"/>
        <v>358</v>
      </c>
      <c r="K367" s="24">
        <f t="shared" si="22"/>
        <v>3.3333333333333335</v>
      </c>
      <c r="L367" s="24">
        <f t="shared" si="23"/>
        <v>1478.3333333333339</v>
      </c>
    </row>
    <row r="368" spans="9:12" x14ac:dyDescent="0.2">
      <c r="I368" s="20">
        <f t="shared" si="24"/>
        <v>12</v>
      </c>
      <c r="J368" s="20">
        <f t="shared" si="21"/>
        <v>359</v>
      </c>
      <c r="K368" s="24">
        <f t="shared" si="22"/>
        <v>3.3333333333333335</v>
      </c>
      <c r="L368" s="24">
        <f t="shared" si="23"/>
        <v>1481.6666666666672</v>
      </c>
    </row>
    <row r="369" spans="9:12" x14ac:dyDescent="0.2">
      <c r="I369" s="21">
        <f t="shared" si="24"/>
        <v>12</v>
      </c>
      <c r="J369" s="21">
        <f t="shared" si="21"/>
        <v>360</v>
      </c>
      <c r="K369" s="25">
        <f t="shared" si="22"/>
        <v>3.3333333333333335</v>
      </c>
      <c r="L369" s="25">
        <f t="shared" si="23"/>
        <v>1485.0000000000005</v>
      </c>
    </row>
  </sheetData>
  <mergeCells count="7">
    <mergeCell ref="F8:G8"/>
    <mergeCell ref="I8:L8"/>
    <mergeCell ref="B6:G6"/>
    <mergeCell ref="B9:C9"/>
    <mergeCell ref="B15:B16"/>
    <mergeCell ref="C15:C16"/>
    <mergeCell ref="B21:C21"/>
  </mergeCells>
  <pageMargins left="0.7" right="0.7" top="0.75" bottom="0.75" header="0.3" footer="0.3"/>
  <pageSetup orientation="portrait"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F5E2-4218-8F43-B78F-E60917D50D17}">
  <dimension ref="A6:L373"/>
  <sheetViews>
    <sheetView zoomScale="130" zoomScaleNormal="130" workbookViewId="0">
      <selection activeCell="B1" sqref="B1"/>
    </sheetView>
  </sheetViews>
  <sheetFormatPr baseColWidth="10" defaultColWidth="9.1640625" defaultRowHeight="15" x14ac:dyDescent="0.2"/>
  <cols>
    <col min="1" max="1" width="2.1640625" style="3" customWidth="1"/>
    <col min="2" max="2" width="87.5" style="3" bestFit="1" customWidth="1"/>
    <col min="3" max="3" width="10.5" style="3" customWidth="1"/>
    <col min="4" max="4" width="2.1640625" style="1" customWidth="1"/>
    <col min="5" max="5" width="9.83203125" style="1" customWidth="1"/>
    <col min="6" max="6" width="9.1640625" style="1"/>
    <col min="7" max="7" width="6.6640625" style="1" customWidth="1"/>
    <col min="8" max="8" width="5.5" style="1" customWidth="1"/>
    <col min="9" max="9" width="5.83203125" style="1" hidden="1" customWidth="1"/>
    <col min="10" max="10" width="5.33203125" style="1" hidden="1" customWidth="1"/>
    <col min="11" max="11" width="0" style="1" hidden="1" customWidth="1"/>
    <col min="12" max="12" width="12.6640625" style="1" hidden="1" customWidth="1"/>
    <col min="13" max="16384" width="9.1640625" style="1"/>
  </cols>
  <sheetData>
    <row r="6" spans="1:12" ht="21" x14ac:dyDescent="0.2">
      <c r="B6" s="60" t="s">
        <v>25</v>
      </c>
      <c r="C6" s="60"/>
      <c r="D6" s="60"/>
      <c r="E6" s="60"/>
      <c r="F6" s="60"/>
      <c r="G6" s="60"/>
    </row>
    <row r="7" spans="1:12" s="6" customFormat="1" x14ac:dyDescent="0.2">
      <c r="A7" s="4"/>
      <c r="E7" s="49" t="s">
        <v>23</v>
      </c>
      <c r="F7" s="49"/>
    </row>
    <row r="8" spans="1:12" x14ac:dyDescent="0.2">
      <c r="A8" s="4"/>
      <c r="F8" s="54" t="s">
        <v>3</v>
      </c>
      <c r="G8" s="55"/>
      <c r="H8" s="48"/>
      <c r="I8" s="54" t="s">
        <v>5</v>
      </c>
      <c r="J8" s="56"/>
      <c r="K8" s="56"/>
      <c r="L8" s="55"/>
    </row>
    <row r="9" spans="1:12" ht="15" customHeight="1" x14ac:dyDescent="0.2">
      <c r="A9" s="4"/>
      <c r="B9" s="51" t="s">
        <v>12</v>
      </c>
      <c r="C9" s="51"/>
      <c r="D9" s="8"/>
      <c r="F9" s="14" t="s">
        <v>1</v>
      </c>
      <c r="G9" s="50" t="s">
        <v>4</v>
      </c>
      <c r="I9" s="14" t="s">
        <v>1</v>
      </c>
      <c r="J9" s="14" t="s">
        <v>6</v>
      </c>
      <c r="K9" s="14" t="s">
        <v>4</v>
      </c>
      <c r="L9" s="14" t="s">
        <v>2</v>
      </c>
    </row>
    <row r="10" spans="1:12" ht="15" customHeight="1" x14ac:dyDescent="0.2">
      <c r="A10" s="4"/>
      <c r="B10" s="31" t="s">
        <v>9</v>
      </c>
      <c r="C10" s="28">
        <v>0</v>
      </c>
      <c r="D10" s="8"/>
      <c r="E10" s="11" t="s">
        <v>0</v>
      </c>
      <c r="F10" s="27">
        <v>1</v>
      </c>
      <c r="G10" s="26">
        <v>100</v>
      </c>
      <c r="H10" s="9"/>
      <c r="I10" s="19">
        <f>CEILING(J10/7,1)</f>
        <v>1</v>
      </c>
      <c r="J10" s="19">
        <v>1</v>
      </c>
      <c r="K10" s="23">
        <f>VLOOKUP(I10,$F$10:$G$61,2,FALSE)/7</f>
        <v>14.285714285714286</v>
      </c>
      <c r="L10" s="23">
        <f>K10</f>
        <v>14.285714285714286</v>
      </c>
    </row>
    <row r="11" spans="1:12" x14ac:dyDescent="0.2">
      <c r="A11" s="4"/>
      <c r="B11" s="31" t="s">
        <v>24</v>
      </c>
      <c r="C11" s="28">
        <v>50</v>
      </c>
      <c r="D11" s="8"/>
      <c r="F11" s="15">
        <f>F10+1</f>
        <v>2</v>
      </c>
      <c r="G11" s="16">
        <v>150</v>
      </c>
      <c r="H11" s="9"/>
      <c r="I11" s="20">
        <f t="shared" ref="I11:I74" si="0">CEILING(J11/7,1)</f>
        <v>1</v>
      </c>
      <c r="J11" s="20">
        <f>J10+1</f>
        <v>2</v>
      </c>
      <c r="K11" s="24">
        <f t="shared" ref="K11:K74" si="1">VLOOKUP(I11,$F$10:$G$61,2,FALSE)/7</f>
        <v>14.285714285714286</v>
      </c>
      <c r="L11" s="24">
        <f>L10+K11</f>
        <v>28.571428571428573</v>
      </c>
    </row>
    <row r="12" spans="1:12" ht="15" customHeight="1" x14ac:dyDescent="0.2">
      <c r="A12" s="38" t="s">
        <v>13</v>
      </c>
      <c r="B12" s="31" t="s">
        <v>19</v>
      </c>
      <c r="C12" s="28">
        <v>20</v>
      </c>
      <c r="D12" s="8"/>
      <c r="F12" s="15">
        <f t="shared" ref="F12:F61" si="2">F11+1</f>
        <v>3</v>
      </c>
      <c r="G12" s="16">
        <v>125</v>
      </c>
      <c r="H12" s="9"/>
      <c r="I12" s="20">
        <f t="shared" si="0"/>
        <v>1</v>
      </c>
      <c r="J12" s="20">
        <f t="shared" ref="J12:J75" si="3">J11+1</f>
        <v>3</v>
      </c>
      <c r="K12" s="24">
        <f t="shared" si="1"/>
        <v>14.285714285714286</v>
      </c>
      <c r="L12" s="24">
        <f t="shared" ref="L12:L75" si="4">L11+K12</f>
        <v>42.857142857142861</v>
      </c>
    </row>
    <row r="13" spans="1:12" ht="15" customHeight="1" x14ac:dyDescent="0.2">
      <c r="A13" s="4"/>
      <c r="B13" s="31" t="s">
        <v>20</v>
      </c>
      <c r="C13" s="29">
        <v>0.5</v>
      </c>
      <c r="F13" s="15">
        <f t="shared" si="2"/>
        <v>4</v>
      </c>
      <c r="G13" s="16">
        <v>120</v>
      </c>
      <c r="H13" s="9"/>
      <c r="I13" s="20">
        <f t="shared" si="0"/>
        <v>1</v>
      </c>
      <c r="J13" s="20">
        <f t="shared" si="3"/>
        <v>4</v>
      </c>
      <c r="K13" s="24">
        <f t="shared" si="1"/>
        <v>14.285714285714286</v>
      </c>
      <c r="L13" s="24">
        <f t="shared" si="4"/>
        <v>57.142857142857146</v>
      </c>
    </row>
    <row r="14" spans="1:12" ht="15" customHeight="1" x14ac:dyDescent="0.2">
      <c r="A14" s="4"/>
      <c r="B14" s="31" t="s">
        <v>10</v>
      </c>
      <c r="C14" s="28">
        <v>7</v>
      </c>
      <c r="F14" s="15">
        <f t="shared" si="2"/>
        <v>5</v>
      </c>
      <c r="G14" s="16">
        <v>150</v>
      </c>
      <c r="H14" s="9"/>
      <c r="I14" s="20">
        <f t="shared" si="0"/>
        <v>1</v>
      </c>
      <c r="J14" s="20">
        <f t="shared" si="3"/>
        <v>5</v>
      </c>
      <c r="K14" s="24">
        <f t="shared" si="1"/>
        <v>14.285714285714286</v>
      </c>
      <c r="L14" s="24">
        <f t="shared" si="4"/>
        <v>71.428571428571431</v>
      </c>
    </row>
    <row r="15" spans="1:12" ht="15" customHeight="1" x14ac:dyDescent="0.2">
      <c r="A15" s="4"/>
      <c r="B15" s="52" t="s">
        <v>21</v>
      </c>
      <c r="C15" s="53">
        <v>14</v>
      </c>
      <c r="F15" s="15">
        <f t="shared" si="2"/>
        <v>6</v>
      </c>
      <c r="G15" s="16">
        <v>100</v>
      </c>
      <c r="H15" s="9"/>
      <c r="I15" s="20">
        <f t="shared" si="0"/>
        <v>1</v>
      </c>
      <c r="J15" s="20">
        <f t="shared" si="3"/>
        <v>6</v>
      </c>
      <c r="K15" s="24">
        <f t="shared" si="1"/>
        <v>14.285714285714286</v>
      </c>
      <c r="L15" s="24">
        <f t="shared" si="4"/>
        <v>85.714285714285722</v>
      </c>
    </row>
    <row r="16" spans="1:12" x14ac:dyDescent="0.2">
      <c r="B16" s="52"/>
      <c r="C16" s="53"/>
      <c r="E16" s="7"/>
      <c r="F16" s="15">
        <f t="shared" si="2"/>
        <v>7</v>
      </c>
      <c r="G16" s="16">
        <v>150</v>
      </c>
      <c r="H16" s="9"/>
      <c r="I16" s="21">
        <f t="shared" si="0"/>
        <v>1</v>
      </c>
      <c r="J16" s="21">
        <f t="shared" si="3"/>
        <v>7</v>
      </c>
      <c r="K16" s="25">
        <f t="shared" si="1"/>
        <v>14.285714285714286</v>
      </c>
      <c r="L16" s="25">
        <f t="shared" si="4"/>
        <v>100.00000000000001</v>
      </c>
    </row>
    <row r="17" spans="1:12" x14ac:dyDescent="0.2">
      <c r="B17" s="36" t="s">
        <v>11</v>
      </c>
      <c r="C17" s="37">
        <f>ROUND(C22-C24+C26+C12,2)</f>
        <v>320</v>
      </c>
      <c r="D17" s="7"/>
      <c r="E17" s="9"/>
      <c r="F17" s="15">
        <f t="shared" si="2"/>
        <v>8</v>
      </c>
      <c r="G17" s="16">
        <v>125</v>
      </c>
      <c r="H17" s="9"/>
      <c r="I17" s="19">
        <f t="shared" si="0"/>
        <v>2</v>
      </c>
      <c r="J17" s="19">
        <f t="shared" si="3"/>
        <v>8</v>
      </c>
      <c r="K17" s="23">
        <f t="shared" si="1"/>
        <v>21.428571428571427</v>
      </c>
      <c r="L17" s="23">
        <f t="shared" si="4"/>
        <v>121.42857142857144</v>
      </c>
    </row>
    <row r="18" spans="1:12" x14ac:dyDescent="0.2">
      <c r="E18" s="9"/>
      <c r="F18" s="15">
        <f t="shared" si="2"/>
        <v>9</v>
      </c>
      <c r="G18" s="16">
        <v>90</v>
      </c>
      <c r="H18" s="9"/>
      <c r="I18" s="20">
        <f t="shared" si="0"/>
        <v>2</v>
      </c>
      <c r="J18" s="20">
        <f t="shared" si="3"/>
        <v>9</v>
      </c>
      <c r="K18" s="24">
        <f t="shared" si="1"/>
        <v>21.428571428571427</v>
      </c>
      <c r="L18" s="24">
        <f t="shared" si="4"/>
        <v>142.85714285714286</v>
      </c>
    </row>
    <row r="19" spans="1:12" x14ac:dyDescent="0.2">
      <c r="E19" s="10"/>
      <c r="F19" s="15">
        <f t="shared" si="2"/>
        <v>10</v>
      </c>
      <c r="G19" s="16">
        <v>150</v>
      </c>
      <c r="H19" s="9"/>
      <c r="I19" s="20">
        <f t="shared" si="0"/>
        <v>2</v>
      </c>
      <c r="J19" s="20">
        <f t="shared" si="3"/>
        <v>10</v>
      </c>
      <c r="K19" s="24">
        <f t="shared" si="1"/>
        <v>21.428571428571427</v>
      </c>
      <c r="L19" s="24">
        <f t="shared" si="4"/>
        <v>164.28571428571428</v>
      </c>
    </row>
    <row r="20" spans="1:12" ht="15" customHeight="1" x14ac:dyDescent="0.2">
      <c r="F20" s="15">
        <f t="shared" si="2"/>
        <v>11</v>
      </c>
      <c r="G20" s="16">
        <v>125</v>
      </c>
      <c r="H20" s="9"/>
      <c r="I20" s="20">
        <f t="shared" si="0"/>
        <v>2</v>
      </c>
      <c r="J20" s="20">
        <f t="shared" si="3"/>
        <v>11</v>
      </c>
      <c r="K20" s="24">
        <f t="shared" si="1"/>
        <v>21.428571428571427</v>
      </c>
      <c r="L20" s="24">
        <f t="shared" si="4"/>
        <v>185.71428571428569</v>
      </c>
    </row>
    <row r="21" spans="1:12" ht="16" x14ac:dyDescent="0.2">
      <c r="B21" s="51" t="s">
        <v>17</v>
      </c>
      <c r="C21" s="51"/>
      <c r="D21" s="9"/>
      <c r="F21" s="15">
        <f t="shared" si="2"/>
        <v>12</v>
      </c>
      <c r="G21" s="16">
        <v>100</v>
      </c>
      <c r="H21" s="9"/>
      <c r="I21" s="20">
        <f t="shared" si="0"/>
        <v>2</v>
      </c>
      <c r="J21" s="20">
        <f t="shared" si="3"/>
        <v>12</v>
      </c>
      <c r="K21" s="24">
        <f t="shared" si="1"/>
        <v>21.428571428571427</v>
      </c>
      <c r="L21" s="24">
        <f t="shared" si="4"/>
        <v>207.14285714285711</v>
      </c>
    </row>
    <row r="22" spans="1:12" x14ac:dyDescent="0.2">
      <c r="A22" s="39" t="s">
        <v>14</v>
      </c>
      <c r="B22" s="32" t="str">
        <f>"Your target inventory level based on "&amp;C15&amp; " days of supply is:"</f>
        <v>Your target inventory level based on 14 days of supply is:</v>
      </c>
      <c r="C22" s="9">
        <f>ROUND(VLOOKUP(C15+C14,J10:L373,3,FALSE),0)-C23</f>
        <v>275</v>
      </c>
      <c r="D22" s="9"/>
      <c r="F22" s="15">
        <f t="shared" si="2"/>
        <v>13</v>
      </c>
      <c r="G22" s="16">
        <v>100</v>
      </c>
      <c r="H22" s="9"/>
      <c r="I22" s="20">
        <f t="shared" si="0"/>
        <v>2</v>
      </c>
      <c r="J22" s="20">
        <f t="shared" si="3"/>
        <v>13</v>
      </c>
      <c r="K22" s="24">
        <f t="shared" si="1"/>
        <v>21.428571428571427</v>
      </c>
      <c r="L22" s="24">
        <f t="shared" si="4"/>
        <v>228.57142857142853</v>
      </c>
    </row>
    <row r="23" spans="1:12" x14ac:dyDescent="0.2">
      <c r="B23" s="32" t="str">
        <f>"The demand during your current lead time period will be this many units based on your "&amp;C14&amp;" day forecast:"</f>
        <v>The demand during your current lead time period will be this many units based on your 7 day forecast:</v>
      </c>
      <c r="C23" s="9">
        <f>VLOOKUP(C14,J10:L373,3,FALSE)</f>
        <v>100.00000000000001</v>
      </c>
      <c r="D23" s="10"/>
      <c r="F23" s="15">
        <f t="shared" si="2"/>
        <v>14</v>
      </c>
      <c r="G23" s="16">
        <v>150</v>
      </c>
      <c r="H23" s="9"/>
      <c r="I23" s="21">
        <f t="shared" si="0"/>
        <v>2</v>
      </c>
      <c r="J23" s="21">
        <f t="shared" si="3"/>
        <v>14</v>
      </c>
      <c r="K23" s="25">
        <f t="shared" si="1"/>
        <v>21.428571428571427</v>
      </c>
      <c r="L23" s="25">
        <f t="shared" si="4"/>
        <v>249.99999999999994</v>
      </c>
    </row>
    <row r="24" spans="1:12" ht="16" x14ac:dyDescent="0.2">
      <c r="A24" s="39" t="s">
        <v>15</v>
      </c>
      <c r="B24" s="35" t="str">
        <f>"At the end of your current lead time you will have this many units on hand: "&amp;C10&amp;" + "&amp;C11&amp;" - "&amp;ROUND(C23,0)&amp;" units"</f>
        <v>At the end of your current lead time you will have this many units on hand: 0 + 50 - 100 units</v>
      </c>
      <c r="C24" s="33">
        <f>IF(C10+C11-C23&lt;0,0,C10+C11-C23)</f>
        <v>0</v>
      </c>
      <c r="F24" s="15">
        <f t="shared" si="2"/>
        <v>15</v>
      </c>
      <c r="G24" s="16">
        <v>100</v>
      </c>
      <c r="H24" s="9"/>
      <c r="I24" s="19">
        <f t="shared" si="0"/>
        <v>3</v>
      </c>
      <c r="J24" s="19">
        <f t="shared" si="3"/>
        <v>15</v>
      </c>
      <c r="K24" s="23">
        <f t="shared" si="1"/>
        <v>17.857142857142858</v>
      </c>
      <c r="L24" s="23">
        <f t="shared" si="4"/>
        <v>267.85714285714278</v>
      </c>
    </row>
    <row r="25" spans="1:12" x14ac:dyDescent="0.2">
      <c r="B25" s="3" t="s">
        <v>18</v>
      </c>
      <c r="C25" s="30">
        <f>ROUND(ABS(IF(C10+C11-C23&gt;0,0,C10+C11-C23)),0)</f>
        <v>50</v>
      </c>
      <c r="F25" s="15">
        <f t="shared" si="2"/>
        <v>16</v>
      </c>
      <c r="G25" s="16">
        <v>125</v>
      </c>
      <c r="H25" s="9"/>
      <c r="I25" s="20">
        <f t="shared" si="0"/>
        <v>3</v>
      </c>
      <c r="J25" s="20">
        <f t="shared" si="3"/>
        <v>16</v>
      </c>
      <c r="K25" s="24">
        <f t="shared" si="1"/>
        <v>17.857142857142858</v>
      </c>
      <c r="L25" s="24">
        <f t="shared" si="4"/>
        <v>285.71428571428561</v>
      </c>
    </row>
    <row r="26" spans="1:12" x14ac:dyDescent="0.2">
      <c r="A26" s="39" t="s">
        <v>16</v>
      </c>
      <c r="B26" s="32" t="str">
        <f>"You are expecting to recover this many units in lost sales: "&amp;C13*100&amp;"% x "&amp;ROUND(C25,0)&amp;" units"</f>
        <v>You are expecting to recover this many units in lost sales: 50% x 50 units</v>
      </c>
      <c r="C26" s="9">
        <f>C13*C25</f>
        <v>25</v>
      </c>
      <c r="F26" s="15">
        <f t="shared" si="2"/>
        <v>17</v>
      </c>
      <c r="G26" s="16">
        <v>150</v>
      </c>
      <c r="H26" s="9"/>
      <c r="I26" s="20">
        <f t="shared" si="0"/>
        <v>3</v>
      </c>
      <c r="J26" s="20">
        <f t="shared" si="3"/>
        <v>17</v>
      </c>
      <c r="K26" s="24">
        <f t="shared" si="1"/>
        <v>17.857142857142858</v>
      </c>
      <c r="L26" s="24">
        <f t="shared" si="4"/>
        <v>303.57142857142844</v>
      </c>
    </row>
    <row r="27" spans="1:12" x14ac:dyDescent="0.2">
      <c r="B27" s="3" t="s">
        <v>22</v>
      </c>
      <c r="C27" s="10">
        <f>C22-C24+C26+C12</f>
        <v>320</v>
      </c>
      <c r="F27" s="15">
        <f t="shared" si="2"/>
        <v>18</v>
      </c>
      <c r="G27" s="16">
        <v>125</v>
      </c>
      <c r="H27" s="9"/>
      <c r="I27" s="20">
        <f t="shared" si="0"/>
        <v>3</v>
      </c>
      <c r="J27" s="20">
        <f t="shared" si="3"/>
        <v>18</v>
      </c>
      <c r="K27" s="24">
        <f t="shared" si="1"/>
        <v>17.857142857142858</v>
      </c>
      <c r="L27" s="24">
        <f t="shared" si="4"/>
        <v>321.42857142857127</v>
      </c>
    </row>
    <row r="28" spans="1:12" x14ac:dyDescent="0.2">
      <c r="B28" s="34"/>
      <c r="F28" s="15">
        <f t="shared" si="2"/>
        <v>19</v>
      </c>
      <c r="G28" s="16">
        <v>100</v>
      </c>
      <c r="H28" s="9"/>
      <c r="I28" s="20">
        <f t="shared" si="0"/>
        <v>3</v>
      </c>
      <c r="J28" s="20">
        <f t="shared" si="3"/>
        <v>19</v>
      </c>
      <c r="K28" s="24">
        <f t="shared" si="1"/>
        <v>17.857142857142858</v>
      </c>
      <c r="L28" s="24">
        <f t="shared" si="4"/>
        <v>339.28571428571411</v>
      </c>
    </row>
    <row r="29" spans="1:12" x14ac:dyDescent="0.2">
      <c r="B29" s="1"/>
      <c r="F29" s="15">
        <f t="shared" si="2"/>
        <v>20</v>
      </c>
      <c r="G29" s="16">
        <v>100</v>
      </c>
      <c r="H29" s="9"/>
      <c r="I29" s="20">
        <f t="shared" si="0"/>
        <v>3</v>
      </c>
      <c r="J29" s="20">
        <f t="shared" si="3"/>
        <v>20</v>
      </c>
      <c r="K29" s="24">
        <f t="shared" si="1"/>
        <v>17.857142857142858</v>
      </c>
      <c r="L29" s="24">
        <f t="shared" si="4"/>
        <v>357.14285714285694</v>
      </c>
    </row>
    <row r="30" spans="1:12" x14ac:dyDescent="0.2">
      <c r="B30" s="1"/>
      <c r="C30" s="1"/>
      <c r="F30" s="15">
        <f t="shared" si="2"/>
        <v>21</v>
      </c>
      <c r="G30" s="16">
        <v>150</v>
      </c>
      <c r="H30" s="9"/>
      <c r="I30" s="21">
        <f t="shared" si="0"/>
        <v>3</v>
      </c>
      <c r="J30" s="21">
        <f t="shared" si="3"/>
        <v>21</v>
      </c>
      <c r="K30" s="25">
        <f t="shared" si="1"/>
        <v>17.857142857142858</v>
      </c>
      <c r="L30" s="25">
        <f t="shared" si="4"/>
        <v>374.99999999999977</v>
      </c>
    </row>
    <row r="31" spans="1:12" x14ac:dyDescent="0.2">
      <c r="B31" s="5"/>
      <c r="F31" s="15">
        <f t="shared" si="2"/>
        <v>22</v>
      </c>
      <c r="G31" s="16">
        <v>100</v>
      </c>
      <c r="H31" s="9"/>
      <c r="I31" s="19">
        <f t="shared" si="0"/>
        <v>4</v>
      </c>
      <c r="J31" s="19">
        <f t="shared" si="3"/>
        <v>22</v>
      </c>
      <c r="K31" s="23">
        <f t="shared" si="1"/>
        <v>17.142857142857142</v>
      </c>
      <c r="L31" s="23">
        <f t="shared" si="4"/>
        <v>392.14285714285694</v>
      </c>
    </row>
    <row r="32" spans="1:12" x14ac:dyDescent="0.2">
      <c r="F32" s="15">
        <f t="shared" si="2"/>
        <v>23</v>
      </c>
      <c r="G32" s="16">
        <v>125</v>
      </c>
      <c r="H32" s="9"/>
      <c r="I32" s="20">
        <f t="shared" si="0"/>
        <v>4</v>
      </c>
      <c r="J32" s="20">
        <f t="shared" si="3"/>
        <v>23</v>
      </c>
      <c r="K32" s="24">
        <f t="shared" si="1"/>
        <v>17.142857142857142</v>
      </c>
      <c r="L32" s="24">
        <f t="shared" si="4"/>
        <v>409.28571428571411</v>
      </c>
    </row>
    <row r="33" spans="2:12" x14ac:dyDescent="0.2">
      <c r="F33" s="15">
        <f t="shared" si="2"/>
        <v>24</v>
      </c>
      <c r="G33" s="16">
        <v>100</v>
      </c>
      <c r="H33" s="9"/>
      <c r="I33" s="20">
        <f t="shared" si="0"/>
        <v>4</v>
      </c>
      <c r="J33" s="20">
        <f t="shared" si="3"/>
        <v>24</v>
      </c>
      <c r="K33" s="24">
        <f t="shared" si="1"/>
        <v>17.142857142857142</v>
      </c>
      <c r="L33" s="24">
        <f t="shared" si="4"/>
        <v>426.42857142857127</v>
      </c>
    </row>
    <row r="34" spans="2:12" x14ac:dyDescent="0.2">
      <c r="F34" s="15">
        <f t="shared" si="2"/>
        <v>25</v>
      </c>
      <c r="G34" s="16">
        <v>150</v>
      </c>
      <c r="H34" s="9"/>
      <c r="I34" s="20">
        <f t="shared" si="0"/>
        <v>4</v>
      </c>
      <c r="J34" s="20">
        <f t="shared" si="3"/>
        <v>25</v>
      </c>
      <c r="K34" s="24">
        <f t="shared" si="1"/>
        <v>17.142857142857142</v>
      </c>
      <c r="L34" s="24">
        <f t="shared" si="4"/>
        <v>443.57142857142844</v>
      </c>
    </row>
    <row r="35" spans="2:12" x14ac:dyDescent="0.2">
      <c r="F35" s="15">
        <f t="shared" si="2"/>
        <v>26</v>
      </c>
      <c r="G35" s="16">
        <f ca="1">RANDBETWEEN(50,150)</f>
        <v>65</v>
      </c>
      <c r="H35" s="9"/>
      <c r="I35" s="20">
        <f t="shared" si="0"/>
        <v>4</v>
      </c>
      <c r="J35" s="20">
        <f t="shared" si="3"/>
        <v>26</v>
      </c>
      <c r="K35" s="24">
        <f t="shared" si="1"/>
        <v>17.142857142857142</v>
      </c>
      <c r="L35" s="24">
        <f t="shared" si="4"/>
        <v>460.71428571428561</v>
      </c>
    </row>
    <row r="36" spans="2:12" x14ac:dyDescent="0.2">
      <c r="B36" s="5"/>
      <c r="C36" s="12"/>
      <c r="F36" s="15">
        <f t="shared" si="2"/>
        <v>27</v>
      </c>
      <c r="G36" s="16">
        <f t="shared" ref="G36:G61" ca="1" si="5">RANDBETWEEN(50,150)</f>
        <v>73</v>
      </c>
      <c r="I36" s="20">
        <f t="shared" si="0"/>
        <v>4</v>
      </c>
      <c r="J36" s="20">
        <f t="shared" si="3"/>
        <v>27</v>
      </c>
      <c r="K36" s="24">
        <f t="shared" si="1"/>
        <v>17.142857142857142</v>
      </c>
      <c r="L36" s="24">
        <f t="shared" si="4"/>
        <v>477.85714285714278</v>
      </c>
    </row>
    <row r="37" spans="2:12" x14ac:dyDescent="0.2">
      <c r="F37" s="15">
        <f t="shared" si="2"/>
        <v>28</v>
      </c>
      <c r="G37" s="16">
        <f t="shared" ca="1" si="5"/>
        <v>144</v>
      </c>
      <c r="I37" s="21">
        <f t="shared" si="0"/>
        <v>4</v>
      </c>
      <c r="J37" s="21">
        <f t="shared" si="3"/>
        <v>28</v>
      </c>
      <c r="K37" s="25">
        <f t="shared" si="1"/>
        <v>17.142857142857142</v>
      </c>
      <c r="L37" s="25">
        <f t="shared" si="4"/>
        <v>494.99999999999994</v>
      </c>
    </row>
    <row r="38" spans="2:12" x14ac:dyDescent="0.2">
      <c r="B38" s="1"/>
      <c r="C38" s="13"/>
      <c r="F38" s="15">
        <f t="shared" si="2"/>
        <v>29</v>
      </c>
      <c r="G38" s="16">
        <f t="shared" ca="1" si="5"/>
        <v>73</v>
      </c>
      <c r="I38" s="19">
        <f t="shared" si="0"/>
        <v>5</v>
      </c>
      <c r="J38" s="19">
        <f t="shared" si="3"/>
        <v>29</v>
      </c>
      <c r="K38" s="23">
        <f t="shared" si="1"/>
        <v>21.428571428571427</v>
      </c>
      <c r="L38" s="23">
        <f t="shared" si="4"/>
        <v>516.42857142857133</v>
      </c>
    </row>
    <row r="39" spans="2:12" x14ac:dyDescent="0.2">
      <c r="F39" s="15">
        <f t="shared" si="2"/>
        <v>30</v>
      </c>
      <c r="G39" s="16">
        <f t="shared" ca="1" si="5"/>
        <v>72</v>
      </c>
      <c r="I39" s="20">
        <f t="shared" si="0"/>
        <v>5</v>
      </c>
      <c r="J39" s="20">
        <f t="shared" si="3"/>
        <v>30</v>
      </c>
      <c r="K39" s="24">
        <f t="shared" si="1"/>
        <v>21.428571428571427</v>
      </c>
      <c r="L39" s="24">
        <f t="shared" si="4"/>
        <v>537.85714285714278</v>
      </c>
    </row>
    <row r="40" spans="2:12" x14ac:dyDescent="0.2">
      <c r="F40" s="15">
        <f t="shared" si="2"/>
        <v>31</v>
      </c>
      <c r="G40" s="16">
        <f t="shared" ca="1" si="5"/>
        <v>93</v>
      </c>
      <c r="I40" s="20">
        <f t="shared" si="0"/>
        <v>5</v>
      </c>
      <c r="J40" s="20">
        <f t="shared" si="3"/>
        <v>31</v>
      </c>
      <c r="K40" s="24">
        <f t="shared" si="1"/>
        <v>21.428571428571427</v>
      </c>
      <c r="L40" s="24">
        <f t="shared" si="4"/>
        <v>559.28571428571422</v>
      </c>
    </row>
    <row r="41" spans="2:12" x14ac:dyDescent="0.2">
      <c r="F41" s="15">
        <f t="shared" si="2"/>
        <v>32</v>
      </c>
      <c r="G41" s="16">
        <f t="shared" ca="1" si="5"/>
        <v>112</v>
      </c>
      <c r="I41" s="20">
        <f t="shared" si="0"/>
        <v>5</v>
      </c>
      <c r="J41" s="20">
        <f t="shared" si="3"/>
        <v>32</v>
      </c>
      <c r="K41" s="24">
        <f t="shared" si="1"/>
        <v>21.428571428571427</v>
      </c>
      <c r="L41" s="24">
        <f t="shared" si="4"/>
        <v>580.71428571428567</v>
      </c>
    </row>
    <row r="42" spans="2:12" x14ac:dyDescent="0.2">
      <c r="F42" s="15">
        <f t="shared" si="2"/>
        <v>33</v>
      </c>
      <c r="G42" s="16">
        <f t="shared" ca="1" si="5"/>
        <v>112</v>
      </c>
      <c r="I42" s="20">
        <f t="shared" si="0"/>
        <v>5</v>
      </c>
      <c r="J42" s="20">
        <f t="shared" si="3"/>
        <v>33</v>
      </c>
      <c r="K42" s="24">
        <f t="shared" si="1"/>
        <v>21.428571428571427</v>
      </c>
      <c r="L42" s="24">
        <f t="shared" si="4"/>
        <v>602.14285714285711</v>
      </c>
    </row>
    <row r="43" spans="2:12" x14ac:dyDescent="0.2">
      <c r="F43" s="15">
        <f t="shared" si="2"/>
        <v>34</v>
      </c>
      <c r="G43" s="16">
        <f t="shared" ca="1" si="5"/>
        <v>79</v>
      </c>
      <c r="I43" s="20">
        <f t="shared" si="0"/>
        <v>5</v>
      </c>
      <c r="J43" s="20">
        <f t="shared" si="3"/>
        <v>34</v>
      </c>
      <c r="K43" s="24">
        <f t="shared" si="1"/>
        <v>21.428571428571427</v>
      </c>
      <c r="L43" s="24">
        <f t="shared" si="4"/>
        <v>623.57142857142856</v>
      </c>
    </row>
    <row r="44" spans="2:12" x14ac:dyDescent="0.2">
      <c r="F44" s="15">
        <f t="shared" si="2"/>
        <v>35</v>
      </c>
      <c r="G44" s="16">
        <f t="shared" ca="1" si="5"/>
        <v>50</v>
      </c>
      <c r="I44" s="21">
        <f t="shared" si="0"/>
        <v>5</v>
      </c>
      <c r="J44" s="21">
        <f t="shared" si="3"/>
        <v>35</v>
      </c>
      <c r="K44" s="25">
        <f t="shared" si="1"/>
        <v>21.428571428571427</v>
      </c>
      <c r="L44" s="25">
        <f t="shared" si="4"/>
        <v>645</v>
      </c>
    </row>
    <row r="45" spans="2:12" x14ac:dyDescent="0.2">
      <c r="F45" s="15">
        <f t="shared" si="2"/>
        <v>36</v>
      </c>
      <c r="G45" s="16">
        <f t="shared" ca="1" si="5"/>
        <v>52</v>
      </c>
      <c r="I45" s="19">
        <f t="shared" si="0"/>
        <v>6</v>
      </c>
      <c r="J45" s="19">
        <f t="shared" si="3"/>
        <v>36</v>
      </c>
      <c r="K45" s="23">
        <f t="shared" si="1"/>
        <v>14.285714285714286</v>
      </c>
      <c r="L45" s="23">
        <f t="shared" si="4"/>
        <v>659.28571428571433</v>
      </c>
    </row>
    <row r="46" spans="2:12" x14ac:dyDescent="0.2">
      <c r="F46" s="15">
        <f t="shared" si="2"/>
        <v>37</v>
      </c>
      <c r="G46" s="16">
        <f t="shared" ca="1" si="5"/>
        <v>107</v>
      </c>
      <c r="I46" s="20">
        <f t="shared" si="0"/>
        <v>6</v>
      </c>
      <c r="J46" s="20">
        <f t="shared" si="3"/>
        <v>37</v>
      </c>
      <c r="K46" s="24">
        <f t="shared" si="1"/>
        <v>14.285714285714286</v>
      </c>
      <c r="L46" s="24">
        <f t="shared" si="4"/>
        <v>673.57142857142867</v>
      </c>
    </row>
    <row r="47" spans="2:12" x14ac:dyDescent="0.2">
      <c r="F47" s="15">
        <f t="shared" si="2"/>
        <v>38</v>
      </c>
      <c r="G47" s="16">
        <f t="shared" ca="1" si="5"/>
        <v>129</v>
      </c>
      <c r="I47" s="20">
        <f t="shared" si="0"/>
        <v>6</v>
      </c>
      <c r="J47" s="20">
        <f t="shared" si="3"/>
        <v>38</v>
      </c>
      <c r="K47" s="24">
        <f t="shared" si="1"/>
        <v>14.285714285714286</v>
      </c>
      <c r="L47" s="24">
        <f t="shared" si="4"/>
        <v>687.857142857143</v>
      </c>
    </row>
    <row r="48" spans="2:12" x14ac:dyDescent="0.2">
      <c r="F48" s="15">
        <f t="shared" si="2"/>
        <v>39</v>
      </c>
      <c r="G48" s="16">
        <f t="shared" ca="1" si="5"/>
        <v>86</v>
      </c>
      <c r="I48" s="20">
        <f t="shared" si="0"/>
        <v>6</v>
      </c>
      <c r="J48" s="20">
        <f t="shared" si="3"/>
        <v>39</v>
      </c>
      <c r="K48" s="24">
        <f t="shared" si="1"/>
        <v>14.285714285714286</v>
      </c>
      <c r="L48" s="24">
        <f t="shared" si="4"/>
        <v>702.14285714285734</v>
      </c>
    </row>
    <row r="49" spans="6:12" x14ac:dyDescent="0.2">
      <c r="F49" s="15">
        <f t="shared" si="2"/>
        <v>40</v>
      </c>
      <c r="G49" s="16">
        <f t="shared" ca="1" si="5"/>
        <v>93</v>
      </c>
      <c r="I49" s="20">
        <f t="shared" si="0"/>
        <v>6</v>
      </c>
      <c r="J49" s="20">
        <f t="shared" si="3"/>
        <v>40</v>
      </c>
      <c r="K49" s="24">
        <f t="shared" si="1"/>
        <v>14.285714285714286</v>
      </c>
      <c r="L49" s="24">
        <f t="shared" si="4"/>
        <v>716.42857142857167</v>
      </c>
    </row>
    <row r="50" spans="6:12" x14ac:dyDescent="0.2">
      <c r="F50" s="15">
        <f t="shared" si="2"/>
        <v>41</v>
      </c>
      <c r="G50" s="16">
        <f t="shared" ca="1" si="5"/>
        <v>60</v>
      </c>
      <c r="I50" s="20">
        <f t="shared" si="0"/>
        <v>6</v>
      </c>
      <c r="J50" s="20">
        <f t="shared" si="3"/>
        <v>41</v>
      </c>
      <c r="K50" s="24">
        <f t="shared" si="1"/>
        <v>14.285714285714286</v>
      </c>
      <c r="L50" s="24">
        <f t="shared" si="4"/>
        <v>730.71428571428601</v>
      </c>
    </row>
    <row r="51" spans="6:12" x14ac:dyDescent="0.2">
      <c r="F51" s="15">
        <f t="shared" si="2"/>
        <v>42</v>
      </c>
      <c r="G51" s="16">
        <f t="shared" ca="1" si="5"/>
        <v>140</v>
      </c>
      <c r="I51" s="21">
        <f t="shared" si="0"/>
        <v>6</v>
      </c>
      <c r="J51" s="21">
        <f t="shared" si="3"/>
        <v>42</v>
      </c>
      <c r="K51" s="25">
        <f t="shared" si="1"/>
        <v>14.285714285714286</v>
      </c>
      <c r="L51" s="25">
        <f t="shared" si="4"/>
        <v>745.00000000000034</v>
      </c>
    </row>
    <row r="52" spans="6:12" x14ac:dyDescent="0.2">
      <c r="F52" s="15">
        <f t="shared" si="2"/>
        <v>43</v>
      </c>
      <c r="G52" s="16">
        <f t="shared" ca="1" si="5"/>
        <v>93</v>
      </c>
      <c r="I52" s="19">
        <f t="shared" si="0"/>
        <v>7</v>
      </c>
      <c r="J52" s="19">
        <f t="shared" si="3"/>
        <v>43</v>
      </c>
      <c r="K52" s="23">
        <f t="shared" si="1"/>
        <v>21.428571428571427</v>
      </c>
      <c r="L52" s="23">
        <f t="shared" si="4"/>
        <v>766.42857142857179</v>
      </c>
    </row>
    <row r="53" spans="6:12" x14ac:dyDescent="0.2">
      <c r="F53" s="15">
        <f t="shared" si="2"/>
        <v>44</v>
      </c>
      <c r="G53" s="16">
        <f t="shared" ca="1" si="5"/>
        <v>111</v>
      </c>
      <c r="I53" s="20">
        <f t="shared" si="0"/>
        <v>7</v>
      </c>
      <c r="J53" s="20">
        <f t="shared" si="3"/>
        <v>44</v>
      </c>
      <c r="K53" s="24">
        <f t="shared" si="1"/>
        <v>21.428571428571427</v>
      </c>
      <c r="L53" s="24">
        <f t="shared" si="4"/>
        <v>787.85714285714323</v>
      </c>
    </row>
    <row r="54" spans="6:12" x14ac:dyDescent="0.2">
      <c r="F54" s="15">
        <f t="shared" si="2"/>
        <v>45</v>
      </c>
      <c r="G54" s="16">
        <f t="shared" ca="1" si="5"/>
        <v>63</v>
      </c>
      <c r="I54" s="20">
        <f t="shared" si="0"/>
        <v>7</v>
      </c>
      <c r="J54" s="20">
        <f t="shared" si="3"/>
        <v>45</v>
      </c>
      <c r="K54" s="24">
        <f t="shared" si="1"/>
        <v>21.428571428571427</v>
      </c>
      <c r="L54" s="24">
        <f t="shared" si="4"/>
        <v>809.28571428571468</v>
      </c>
    </row>
    <row r="55" spans="6:12" x14ac:dyDescent="0.2">
      <c r="F55" s="15">
        <f t="shared" si="2"/>
        <v>46</v>
      </c>
      <c r="G55" s="16">
        <f t="shared" ca="1" si="5"/>
        <v>104</v>
      </c>
      <c r="I55" s="20">
        <f t="shared" si="0"/>
        <v>7</v>
      </c>
      <c r="J55" s="20">
        <f t="shared" si="3"/>
        <v>46</v>
      </c>
      <c r="K55" s="24">
        <f t="shared" si="1"/>
        <v>21.428571428571427</v>
      </c>
      <c r="L55" s="24">
        <f t="shared" si="4"/>
        <v>830.71428571428612</v>
      </c>
    </row>
    <row r="56" spans="6:12" x14ac:dyDescent="0.2">
      <c r="F56" s="15">
        <f t="shared" si="2"/>
        <v>47</v>
      </c>
      <c r="G56" s="16">
        <f t="shared" ca="1" si="5"/>
        <v>100</v>
      </c>
      <c r="I56" s="20">
        <f t="shared" si="0"/>
        <v>7</v>
      </c>
      <c r="J56" s="20">
        <f t="shared" si="3"/>
        <v>47</v>
      </c>
      <c r="K56" s="24">
        <f t="shared" si="1"/>
        <v>21.428571428571427</v>
      </c>
      <c r="L56" s="24">
        <f t="shared" si="4"/>
        <v>852.14285714285757</v>
      </c>
    </row>
    <row r="57" spans="6:12" x14ac:dyDescent="0.2">
      <c r="F57" s="15">
        <f t="shared" si="2"/>
        <v>48</v>
      </c>
      <c r="G57" s="16">
        <f t="shared" ca="1" si="5"/>
        <v>83</v>
      </c>
      <c r="I57" s="20">
        <f t="shared" si="0"/>
        <v>7</v>
      </c>
      <c r="J57" s="20">
        <f t="shared" si="3"/>
        <v>48</v>
      </c>
      <c r="K57" s="24">
        <f t="shared" si="1"/>
        <v>21.428571428571427</v>
      </c>
      <c r="L57" s="24">
        <f t="shared" si="4"/>
        <v>873.57142857142901</v>
      </c>
    </row>
    <row r="58" spans="6:12" x14ac:dyDescent="0.2">
      <c r="F58" s="15">
        <f t="shared" si="2"/>
        <v>49</v>
      </c>
      <c r="G58" s="16">
        <f t="shared" ca="1" si="5"/>
        <v>81</v>
      </c>
      <c r="I58" s="21">
        <f t="shared" si="0"/>
        <v>7</v>
      </c>
      <c r="J58" s="21">
        <f t="shared" si="3"/>
        <v>49</v>
      </c>
      <c r="K58" s="25">
        <f t="shared" si="1"/>
        <v>21.428571428571427</v>
      </c>
      <c r="L58" s="25">
        <f t="shared" si="4"/>
        <v>895.00000000000045</v>
      </c>
    </row>
    <row r="59" spans="6:12" x14ac:dyDescent="0.2">
      <c r="F59" s="15">
        <f t="shared" si="2"/>
        <v>50</v>
      </c>
      <c r="G59" s="16">
        <f t="shared" ca="1" si="5"/>
        <v>145</v>
      </c>
      <c r="I59" s="19">
        <f t="shared" si="0"/>
        <v>8</v>
      </c>
      <c r="J59" s="19">
        <f t="shared" si="3"/>
        <v>50</v>
      </c>
      <c r="K59" s="23">
        <f t="shared" si="1"/>
        <v>17.857142857142858</v>
      </c>
      <c r="L59" s="23">
        <f t="shared" si="4"/>
        <v>912.85714285714334</v>
      </c>
    </row>
    <row r="60" spans="6:12" x14ac:dyDescent="0.2">
      <c r="F60" s="15">
        <f t="shared" si="2"/>
        <v>51</v>
      </c>
      <c r="G60" s="16">
        <f t="shared" ca="1" si="5"/>
        <v>115</v>
      </c>
      <c r="I60" s="20">
        <f t="shared" si="0"/>
        <v>8</v>
      </c>
      <c r="J60" s="20">
        <f t="shared" si="3"/>
        <v>51</v>
      </c>
      <c r="K60" s="24">
        <f t="shared" si="1"/>
        <v>17.857142857142858</v>
      </c>
      <c r="L60" s="24">
        <f t="shared" si="4"/>
        <v>930.71428571428623</v>
      </c>
    </row>
    <row r="61" spans="6:12" x14ac:dyDescent="0.2">
      <c r="F61" s="17">
        <f t="shared" si="2"/>
        <v>52</v>
      </c>
      <c r="G61" s="18">
        <f t="shared" ca="1" si="5"/>
        <v>73</v>
      </c>
      <c r="I61" s="20">
        <f t="shared" si="0"/>
        <v>8</v>
      </c>
      <c r="J61" s="20">
        <f t="shared" si="3"/>
        <v>52</v>
      </c>
      <c r="K61" s="24">
        <f t="shared" si="1"/>
        <v>17.857142857142858</v>
      </c>
      <c r="L61" s="24">
        <f t="shared" si="4"/>
        <v>948.57142857142912</v>
      </c>
    </row>
    <row r="62" spans="6:12" x14ac:dyDescent="0.2">
      <c r="I62" s="20">
        <f t="shared" si="0"/>
        <v>8</v>
      </c>
      <c r="J62" s="20">
        <f t="shared" si="3"/>
        <v>53</v>
      </c>
      <c r="K62" s="24">
        <f t="shared" si="1"/>
        <v>17.857142857142858</v>
      </c>
      <c r="L62" s="24">
        <f t="shared" si="4"/>
        <v>966.42857142857201</v>
      </c>
    </row>
    <row r="63" spans="6:12" x14ac:dyDescent="0.2">
      <c r="I63" s="20">
        <f t="shared" si="0"/>
        <v>8</v>
      </c>
      <c r="J63" s="20">
        <f t="shared" si="3"/>
        <v>54</v>
      </c>
      <c r="K63" s="24">
        <f t="shared" si="1"/>
        <v>17.857142857142858</v>
      </c>
      <c r="L63" s="24">
        <f t="shared" si="4"/>
        <v>984.2857142857149</v>
      </c>
    </row>
    <row r="64" spans="6:12" x14ac:dyDescent="0.2">
      <c r="I64" s="20">
        <f t="shared" si="0"/>
        <v>8</v>
      </c>
      <c r="J64" s="20">
        <f t="shared" si="3"/>
        <v>55</v>
      </c>
      <c r="K64" s="24">
        <f t="shared" si="1"/>
        <v>17.857142857142858</v>
      </c>
      <c r="L64" s="24">
        <f t="shared" si="4"/>
        <v>1002.1428571428578</v>
      </c>
    </row>
    <row r="65" spans="9:12" x14ac:dyDescent="0.2">
      <c r="I65" s="21">
        <f t="shared" si="0"/>
        <v>8</v>
      </c>
      <c r="J65" s="21">
        <f t="shared" si="3"/>
        <v>56</v>
      </c>
      <c r="K65" s="25">
        <f t="shared" si="1"/>
        <v>17.857142857142858</v>
      </c>
      <c r="L65" s="25">
        <f t="shared" si="4"/>
        <v>1020.0000000000007</v>
      </c>
    </row>
    <row r="66" spans="9:12" x14ac:dyDescent="0.2">
      <c r="I66" s="19">
        <f t="shared" si="0"/>
        <v>9</v>
      </c>
      <c r="J66" s="19">
        <f t="shared" si="3"/>
        <v>57</v>
      </c>
      <c r="K66" s="23">
        <f t="shared" si="1"/>
        <v>12.857142857142858</v>
      </c>
      <c r="L66" s="23">
        <f t="shared" si="4"/>
        <v>1032.8571428571436</v>
      </c>
    </row>
    <row r="67" spans="9:12" x14ac:dyDescent="0.2">
      <c r="I67" s="20">
        <f t="shared" si="0"/>
        <v>9</v>
      </c>
      <c r="J67" s="20">
        <f t="shared" si="3"/>
        <v>58</v>
      </c>
      <c r="K67" s="24">
        <f t="shared" si="1"/>
        <v>12.857142857142858</v>
      </c>
      <c r="L67" s="24">
        <f t="shared" si="4"/>
        <v>1045.7142857142865</v>
      </c>
    </row>
    <row r="68" spans="9:12" x14ac:dyDescent="0.2">
      <c r="I68" s="20">
        <f t="shared" si="0"/>
        <v>9</v>
      </c>
      <c r="J68" s="20">
        <f t="shared" si="3"/>
        <v>59</v>
      </c>
      <c r="K68" s="24">
        <f t="shared" si="1"/>
        <v>12.857142857142858</v>
      </c>
      <c r="L68" s="24">
        <f t="shared" si="4"/>
        <v>1058.5714285714294</v>
      </c>
    </row>
    <row r="69" spans="9:12" x14ac:dyDescent="0.2">
      <c r="I69" s="20">
        <f t="shared" si="0"/>
        <v>9</v>
      </c>
      <c r="J69" s="20">
        <f t="shared" si="3"/>
        <v>60</v>
      </c>
      <c r="K69" s="24">
        <f t="shared" si="1"/>
        <v>12.857142857142858</v>
      </c>
      <c r="L69" s="24">
        <f t="shared" si="4"/>
        <v>1071.4285714285722</v>
      </c>
    </row>
    <row r="70" spans="9:12" x14ac:dyDescent="0.2">
      <c r="I70" s="20">
        <f t="shared" si="0"/>
        <v>9</v>
      </c>
      <c r="J70" s="20">
        <f t="shared" si="3"/>
        <v>61</v>
      </c>
      <c r="K70" s="24">
        <f t="shared" si="1"/>
        <v>12.857142857142858</v>
      </c>
      <c r="L70" s="24">
        <f t="shared" si="4"/>
        <v>1084.2857142857151</v>
      </c>
    </row>
    <row r="71" spans="9:12" x14ac:dyDescent="0.2">
      <c r="I71" s="20">
        <f t="shared" si="0"/>
        <v>9</v>
      </c>
      <c r="J71" s="20">
        <f t="shared" si="3"/>
        <v>62</v>
      </c>
      <c r="K71" s="24">
        <f t="shared" si="1"/>
        <v>12.857142857142858</v>
      </c>
      <c r="L71" s="24">
        <f t="shared" si="4"/>
        <v>1097.142857142858</v>
      </c>
    </row>
    <row r="72" spans="9:12" x14ac:dyDescent="0.2">
      <c r="I72" s="21">
        <f t="shared" si="0"/>
        <v>9</v>
      </c>
      <c r="J72" s="21">
        <f t="shared" si="3"/>
        <v>63</v>
      </c>
      <c r="K72" s="25">
        <f t="shared" si="1"/>
        <v>12.857142857142858</v>
      </c>
      <c r="L72" s="25">
        <f t="shared" si="4"/>
        <v>1110.0000000000009</v>
      </c>
    </row>
    <row r="73" spans="9:12" x14ac:dyDescent="0.2">
      <c r="I73" s="19">
        <f t="shared" si="0"/>
        <v>10</v>
      </c>
      <c r="J73" s="19">
        <f t="shared" si="3"/>
        <v>64</v>
      </c>
      <c r="K73" s="23">
        <f t="shared" si="1"/>
        <v>21.428571428571427</v>
      </c>
      <c r="L73" s="23">
        <f t="shared" si="4"/>
        <v>1131.4285714285722</v>
      </c>
    </row>
    <row r="74" spans="9:12" x14ac:dyDescent="0.2">
      <c r="I74" s="20">
        <f t="shared" si="0"/>
        <v>10</v>
      </c>
      <c r="J74" s="20">
        <f t="shared" si="3"/>
        <v>65</v>
      </c>
      <c r="K74" s="24">
        <f t="shared" si="1"/>
        <v>21.428571428571427</v>
      </c>
      <c r="L74" s="24">
        <f t="shared" si="4"/>
        <v>1152.8571428571436</v>
      </c>
    </row>
    <row r="75" spans="9:12" x14ac:dyDescent="0.2">
      <c r="I75" s="20">
        <f t="shared" ref="I75:I138" si="6">CEILING(J75/7,1)</f>
        <v>10</v>
      </c>
      <c r="J75" s="20">
        <f t="shared" si="3"/>
        <v>66</v>
      </c>
      <c r="K75" s="24">
        <f t="shared" ref="K75:K138" si="7">VLOOKUP(I75,$F$10:$G$61,2,FALSE)/7</f>
        <v>21.428571428571427</v>
      </c>
      <c r="L75" s="24">
        <f t="shared" si="4"/>
        <v>1174.2857142857149</v>
      </c>
    </row>
    <row r="76" spans="9:12" x14ac:dyDescent="0.2">
      <c r="I76" s="20">
        <f t="shared" si="6"/>
        <v>10</v>
      </c>
      <c r="J76" s="20">
        <f t="shared" ref="J76:J139" si="8">J75+1</f>
        <v>67</v>
      </c>
      <c r="K76" s="24">
        <f t="shared" si="7"/>
        <v>21.428571428571427</v>
      </c>
      <c r="L76" s="24">
        <f t="shared" ref="L76:L139" si="9">L75+K76</f>
        <v>1195.7142857142862</v>
      </c>
    </row>
    <row r="77" spans="9:12" x14ac:dyDescent="0.2">
      <c r="I77" s="20">
        <f t="shared" si="6"/>
        <v>10</v>
      </c>
      <c r="J77" s="20">
        <f t="shared" si="8"/>
        <v>68</v>
      </c>
      <c r="K77" s="24">
        <f t="shared" si="7"/>
        <v>21.428571428571427</v>
      </c>
      <c r="L77" s="24">
        <f t="shared" si="9"/>
        <v>1217.1428571428576</v>
      </c>
    </row>
    <row r="78" spans="9:12" x14ac:dyDescent="0.2">
      <c r="I78" s="20">
        <f t="shared" si="6"/>
        <v>10</v>
      </c>
      <c r="J78" s="20">
        <f t="shared" si="8"/>
        <v>69</v>
      </c>
      <c r="K78" s="24">
        <f t="shared" si="7"/>
        <v>21.428571428571427</v>
      </c>
      <c r="L78" s="24">
        <f t="shared" si="9"/>
        <v>1238.5714285714289</v>
      </c>
    </row>
    <row r="79" spans="9:12" x14ac:dyDescent="0.2">
      <c r="I79" s="21">
        <f t="shared" si="6"/>
        <v>10</v>
      </c>
      <c r="J79" s="21">
        <f t="shared" si="8"/>
        <v>70</v>
      </c>
      <c r="K79" s="25">
        <f t="shared" si="7"/>
        <v>21.428571428571427</v>
      </c>
      <c r="L79" s="25">
        <f t="shared" si="9"/>
        <v>1260.0000000000002</v>
      </c>
    </row>
    <row r="80" spans="9:12" x14ac:dyDescent="0.2">
      <c r="I80" s="19">
        <f t="shared" si="6"/>
        <v>11</v>
      </c>
      <c r="J80" s="19">
        <f t="shared" si="8"/>
        <v>71</v>
      </c>
      <c r="K80" s="23">
        <f t="shared" si="7"/>
        <v>17.857142857142858</v>
      </c>
      <c r="L80" s="23">
        <f t="shared" si="9"/>
        <v>1277.8571428571431</v>
      </c>
    </row>
    <row r="81" spans="9:12" x14ac:dyDescent="0.2">
      <c r="I81" s="20">
        <f t="shared" si="6"/>
        <v>11</v>
      </c>
      <c r="J81" s="20">
        <f t="shared" si="8"/>
        <v>72</v>
      </c>
      <c r="K81" s="24">
        <f t="shared" si="7"/>
        <v>17.857142857142858</v>
      </c>
      <c r="L81" s="24">
        <f t="shared" si="9"/>
        <v>1295.714285714286</v>
      </c>
    </row>
    <row r="82" spans="9:12" x14ac:dyDescent="0.2">
      <c r="I82" s="20">
        <f t="shared" si="6"/>
        <v>11</v>
      </c>
      <c r="J82" s="20">
        <f t="shared" si="8"/>
        <v>73</v>
      </c>
      <c r="K82" s="24">
        <f t="shared" si="7"/>
        <v>17.857142857142858</v>
      </c>
      <c r="L82" s="24">
        <f t="shared" si="9"/>
        <v>1313.5714285714289</v>
      </c>
    </row>
    <row r="83" spans="9:12" x14ac:dyDescent="0.2">
      <c r="I83" s="20">
        <f t="shared" si="6"/>
        <v>11</v>
      </c>
      <c r="J83" s="20">
        <f t="shared" si="8"/>
        <v>74</v>
      </c>
      <c r="K83" s="24">
        <f t="shared" si="7"/>
        <v>17.857142857142858</v>
      </c>
      <c r="L83" s="24">
        <f t="shared" si="9"/>
        <v>1331.4285714285718</v>
      </c>
    </row>
    <row r="84" spans="9:12" x14ac:dyDescent="0.2">
      <c r="I84" s="20">
        <f t="shared" si="6"/>
        <v>11</v>
      </c>
      <c r="J84" s="20">
        <f t="shared" si="8"/>
        <v>75</v>
      </c>
      <c r="K84" s="24">
        <f t="shared" si="7"/>
        <v>17.857142857142858</v>
      </c>
      <c r="L84" s="24">
        <f t="shared" si="9"/>
        <v>1349.2857142857147</v>
      </c>
    </row>
    <row r="85" spans="9:12" x14ac:dyDescent="0.2">
      <c r="I85" s="20">
        <f t="shared" si="6"/>
        <v>11</v>
      </c>
      <c r="J85" s="20">
        <f t="shared" si="8"/>
        <v>76</v>
      </c>
      <c r="K85" s="24">
        <f t="shared" si="7"/>
        <v>17.857142857142858</v>
      </c>
      <c r="L85" s="24">
        <f t="shared" si="9"/>
        <v>1367.1428571428576</v>
      </c>
    </row>
    <row r="86" spans="9:12" x14ac:dyDescent="0.2">
      <c r="I86" s="21">
        <f t="shared" si="6"/>
        <v>11</v>
      </c>
      <c r="J86" s="21">
        <f t="shared" si="8"/>
        <v>77</v>
      </c>
      <c r="K86" s="25">
        <f t="shared" si="7"/>
        <v>17.857142857142858</v>
      </c>
      <c r="L86" s="25">
        <f t="shared" si="9"/>
        <v>1385.0000000000005</v>
      </c>
    </row>
    <row r="87" spans="9:12" x14ac:dyDescent="0.2">
      <c r="I87" s="19">
        <f t="shared" si="6"/>
        <v>12</v>
      </c>
      <c r="J87" s="19">
        <f t="shared" si="8"/>
        <v>78</v>
      </c>
      <c r="K87" s="23">
        <f t="shared" si="7"/>
        <v>14.285714285714286</v>
      </c>
      <c r="L87" s="23">
        <f t="shared" si="9"/>
        <v>1399.2857142857147</v>
      </c>
    </row>
    <row r="88" spans="9:12" x14ac:dyDescent="0.2">
      <c r="I88" s="20">
        <f t="shared" si="6"/>
        <v>12</v>
      </c>
      <c r="J88" s="20">
        <f t="shared" si="8"/>
        <v>79</v>
      </c>
      <c r="K88" s="24">
        <f t="shared" si="7"/>
        <v>14.285714285714286</v>
      </c>
      <c r="L88" s="24">
        <f t="shared" si="9"/>
        <v>1413.5714285714289</v>
      </c>
    </row>
    <row r="89" spans="9:12" x14ac:dyDescent="0.2">
      <c r="I89" s="20">
        <f t="shared" si="6"/>
        <v>12</v>
      </c>
      <c r="J89" s="20">
        <f t="shared" si="8"/>
        <v>80</v>
      </c>
      <c r="K89" s="24">
        <f t="shared" si="7"/>
        <v>14.285714285714286</v>
      </c>
      <c r="L89" s="24">
        <f t="shared" si="9"/>
        <v>1427.8571428571431</v>
      </c>
    </row>
    <row r="90" spans="9:12" x14ac:dyDescent="0.2">
      <c r="I90" s="20">
        <f t="shared" si="6"/>
        <v>12</v>
      </c>
      <c r="J90" s="20">
        <f t="shared" si="8"/>
        <v>81</v>
      </c>
      <c r="K90" s="24">
        <f t="shared" si="7"/>
        <v>14.285714285714286</v>
      </c>
      <c r="L90" s="24">
        <f t="shared" si="9"/>
        <v>1442.1428571428573</v>
      </c>
    </row>
    <row r="91" spans="9:12" x14ac:dyDescent="0.2">
      <c r="I91" s="20">
        <f t="shared" si="6"/>
        <v>12</v>
      </c>
      <c r="J91" s="20">
        <f t="shared" si="8"/>
        <v>82</v>
      </c>
      <c r="K91" s="24">
        <f t="shared" si="7"/>
        <v>14.285714285714286</v>
      </c>
      <c r="L91" s="24">
        <f t="shared" si="9"/>
        <v>1456.4285714285716</v>
      </c>
    </row>
    <row r="92" spans="9:12" x14ac:dyDescent="0.2">
      <c r="I92" s="20">
        <f t="shared" si="6"/>
        <v>12</v>
      </c>
      <c r="J92" s="20">
        <f t="shared" si="8"/>
        <v>83</v>
      </c>
      <c r="K92" s="24">
        <f t="shared" si="7"/>
        <v>14.285714285714286</v>
      </c>
      <c r="L92" s="24">
        <f t="shared" si="9"/>
        <v>1470.7142857142858</v>
      </c>
    </row>
    <row r="93" spans="9:12" x14ac:dyDescent="0.2">
      <c r="I93" s="21">
        <f t="shared" si="6"/>
        <v>12</v>
      </c>
      <c r="J93" s="21">
        <f t="shared" si="8"/>
        <v>84</v>
      </c>
      <c r="K93" s="25">
        <f t="shared" si="7"/>
        <v>14.285714285714286</v>
      </c>
      <c r="L93" s="25">
        <f t="shared" si="9"/>
        <v>1485</v>
      </c>
    </row>
    <row r="94" spans="9:12" x14ac:dyDescent="0.2">
      <c r="I94" s="19">
        <f t="shared" si="6"/>
        <v>13</v>
      </c>
      <c r="J94" s="19">
        <f t="shared" si="8"/>
        <v>85</v>
      </c>
      <c r="K94" s="23">
        <f t="shared" si="7"/>
        <v>14.285714285714286</v>
      </c>
      <c r="L94" s="23">
        <f t="shared" si="9"/>
        <v>1499.2857142857142</v>
      </c>
    </row>
    <row r="95" spans="9:12" x14ac:dyDescent="0.2">
      <c r="I95" s="20">
        <f t="shared" si="6"/>
        <v>13</v>
      </c>
      <c r="J95" s="20">
        <f t="shared" si="8"/>
        <v>86</v>
      </c>
      <c r="K95" s="24">
        <f t="shared" si="7"/>
        <v>14.285714285714286</v>
      </c>
      <c r="L95" s="24">
        <f t="shared" si="9"/>
        <v>1513.5714285714284</v>
      </c>
    </row>
    <row r="96" spans="9:12" x14ac:dyDescent="0.2">
      <c r="I96" s="20">
        <f t="shared" si="6"/>
        <v>13</v>
      </c>
      <c r="J96" s="20">
        <f t="shared" si="8"/>
        <v>87</v>
      </c>
      <c r="K96" s="24">
        <f t="shared" si="7"/>
        <v>14.285714285714286</v>
      </c>
      <c r="L96" s="24">
        <f t="shared" si="9"/>
        <v>1527.8571428571427</v>
      </c>
    </row>
    <row r="97" spans="9:12" x14ac:dyDescent="0.2">
      <c r="I97" s="20">
        <f t="shared" si="6"/>
        <v>13</v>
      </c>
      <c r="J97" s="20">
        <f t="shared" si="8"/>
        <v>88</v>
      </c>
      <c r="K97" s="24">
        <f t="shared" si="7"/>
        <v>14.285714285714286</v>
      </c>
      <c r="L97" s="24">
        <f t="shared" si="9"/>
        <v>1542.1428571428569</v>
      </c>
    </row>
    <row r="98" spans="9:12" x14ac:dyDescent="0.2">
      <c r="I98" s="20">
        <f t="shared" si="6"/>
        <v>13</v>
      </c>
      <c r="J98" s="20">
        <f t="shared" si="8"/>
        <v>89</v>
      </c>
      <c r="K98" s="24">
        <f t="shared" si="7"/>
        <v>14.285714285714286</v>
      </c>
      <c r="L98" s="24">
        <f t="shared" si="9"/>
        <v>1556.4285714285711</v>
      </c>
    </row>
    <row r="99" spans="9:12" x14ac:dyDescent="0.2">
      <c r="I99" s="20">
        <f t="shared" si="6"/>
        <v>13</v>
      </c>
      <c r="J99" s="20">
        <f t="shared" si="8"/>
        <v>90</v>
      </c>
      <c r="K99" s="24">
        <f t="shared" si="7"/>
        <v>14.285714285714286</v>
      </c>
      <c r="L99" s="24">
        <f t="shared" si="9"/>
        <v>1570.7142857142853</v>
      </c>
    </row>
    <row r="100" spans="9:12" x14ac:dyDescent="0.2">
      <c r="I100" s="21">
        <f t="shared" si="6"/>
        <v>13</v>
      </c>
      <c r="J100" s="21">
        <f t="shared" si="8"/>
        <v>91</v>
      </c>
      <c r="K100" s="25">
        <f t="shared" si="7"/>
        <v>14.285714285714286</v>
      </c>
      <c r="L100" s="25">
        <f t="shared" si="9"/>
        <v>1584.9999999999995</v>
      </c>
    </row>
    <row r="101" spans="9:12" x14ac:dyDescent="0.2">
      <c r="I101" s="19">
        <f t="shared" si="6"/>
        <v>14</v>
      </c>
      <c r="J101" s="19">
        <f t="shared" si="8"/>
        <v>92</v>
      </c>
      <c r="K101" s="23">
        <f t="shared" si="7"/>
        <v>21.428571428571427</v>
      </c>
      <c r="L101" s="23">
        <f t="shared" si="9"/>
        <v>1606.4285714285709</v>
      </c>
    </row>
    <row r="102" spans="9:12" x14ac:dyDescent="0.2">
      <c r="I102" s="20">
        <f t="shared" si="6"/>
        <v>14</v>
      </c>
      <c r="J102" s="20">
        <f t="shared" si="8"/>
        <v>93</v>
      </c>
      <c r="K102" s="24">
        <f t="shared" si="7"/>
        <v>21.428571428571427</v>
      </c>
      <c r="L102" s="24">
        <f t="shared" si="9"/>
        <v>1627.8571428571422</v>
      </c>
    </row>
    <row r="103" spans="9:12" x14ac:dyDescent="0.2">
      <c r="I103" s="20">
        <f t="shared" si="6"/>
        <v>14</v>
      </c>
      <c r="J103" s="20">
        <f t="shared" si="8"/>
        <v>94</v>
      </c>
      <c r="K103" s="24">
        <f t="shared" si="7"/>
        <v>21.428571428571427</v>
      </c>
      <c r="L103" s="24">
        <f t="shared" si="9"/>
        <v>1649.2857142857135</v>
      </c>
    </row>
    <row r="104" spans="9:12" x14ac:dyDescent="0.2">
      <c r="I104" s="20">
        <f t="shared" si="6"/>
        <v>14</v>
      </c>
      <c r="J104" s="20">
        <f t="shared" si="8"/>
        <v>95</v>
      </c>
      <c r="K104" s="24">
        <f t="shared" si="7"/>
        <v>21.428571428571427</v>
      </c>
      <c r="L104" s="24">
        <f t="shared" si="9"/>
        <v>1670.7142857142849</v>
      </c>
    </row>
    <row r="105" spans="9:12" x14ac:dyDescent="0.2">
      <c r="I105" s="20">
        <f t="shared" si="6"/>
        <v>14</v>
      </c>
      <c r="J105" s="20">
        <f t="shared" si="8"/>
        <v>96</v>
      </c>
      <c r="K105" s="24">
        <f t="shared" si="7"/>
        <v>21.428571428571427</v>
      </c>
      <c r="L105" s="24">
        <f t="shared" si="9"/>
        <v>1692.1428571428562</v>
      </c>
    </row>
    <row r="106" spans="9:12" x14ac:dyDescent="0.2">
      <c r="I106" s="20">
        <f t="shared" si="6"/>
        <v>14</v>
      </c>
      <c r="J106" s="20">
        <f t="shared" si="8"/>
        <v>97</v>
      </c>
      <c r="K106" s="24">
        <f t="shared" si="7"/>
        <v>21.428571428571427</v>
      </c>
      <c r="L106" s="24">
        <f t="shared" si="9"/>
        <v>1713.5714285714275</v>
      </c>
    </row>
    <row r="107" spans="9:12" x14ac:dyDescent="0.2">
      <c r="I107" s="21">
        <f t="shared" si="6"/>
        <v>14</v>
      </c>
      <c r="J107" s="21">
        <f t="shared" si="8"/>
        <v>98</v>
      </c>
      <c r="K107" s="25">
        <f t="shared" si="7"/>
        <v>21.428571428571427</v>
      </c>
      <c r="L107" s="25">
        <f t="shared" si="9"/>
        <v>1734.9999999999989</v>
      </c>
    </row>
    <row r="108" spans="9:12" x14ac:dyDescent="0.2">
      <c r="I108" s="19">
        <f t="shared" si="6"/>
        <v>15</v>
      </c>
      <c r="J108" s="19">
        <f t="shared" si="8"/>
        <v>99</v>
      </c>
      <c r="K108" s="23">
        <f t="shared" si="7"/>
        <v>14.285714285714286</v>
      </c>
      <c r="L108" s="23">
        <f t="shared" si="9"/>
        <v>1749.2857142857131</v>
      </c>
    </row>
    <row r="109" spans="9:12" x14ac:dyDescent="0.2">
      <c r="I109" s="20">
        <f t="shared" si="6"/>
        <v>15</v>
      </c>
      <c r="J109" s="20">
        <f t="shared" si="8"/>
        <v>100</v>
      </c>
      <c r="K109" s="24">
        <f t="shared" si="7"/>
        <v>14.285714285714286</v>
      </c>
      <c r="L109" s="24">
        <f t="shared" si="9"/>
        <v>1763.5714285714273</v>
      </c>
    </row>
    <row r="110" spans="9:12" x14ac:dyDescent="0.2">
      <c r="I110" s="20">
        <f t="shared" si="6"/>
        <v>15</v>
      </c>
      <c r="J110" s="20">
        <f t="shared" si="8"/>
        <v>101</v>
      </c>
      <c r="K110" s="24">
        <f t="shared" si="7"/>
        <v>14.285714285714286</v>
      </c>
      <c r="L110" s="24">
        <f t="shared" si="9"/>
        <v>1777.8571428571415</v>
      </c>
    </row>
    <row r="111" spans="9:12" x14ac:dyDescent="0.2">
      <c r="I111" s="20">
        <f t="shared" si="6"/>
        <v>15</v>
      </c>
      <c r="J111" s="20">
        <f t="shared" si="8"/>
        <v>102</v>
      </c>
      <c r="K111" s="24">
        <f t="shared" si="7"/>
        <v>14.285714285714286</v>
      </c>
      <c r="L111" s="24">
        <f t="shared" si="9"/>
        <v>1792.1428571428557</v>
      </c>
    </row>
    <row r="112" spans="9:12" x14ac:dyDescent="0.2">
      <c r="I112" s="20">
        <f t="shared" si="6"/>
        <v>15</v>
      </c>
      <c r="J112" s="20">
        <f t="shared" si="8"/>
        <v>103</v>
      </c>
      <c r="K112" s="24">
        <f t="shared" si="7"/>
        <v>14.285714285714286</v>
      </c>
      <c r="L112" s="24">
        <f t="shared" si="9"/>
        <v>1806.42857142857</v>
      </c>
    </row>
    <row r="113" spans="9:12" x14ac:dyDescent="0.2">
      <c r="I113" s="20">
        <f t="shared" si="6"/>
        <v>15</v>
      </c>
      <c r="J113" s="20">
        <f t="shared" si="8"/>
        <v>104</v>
      </c>
      <c r="K113" s="24">
        <f t="shared" si="7"/>
        <v>14.285714285714286</v>
      </c>
      <c r="L113" s="24">
        <f t="shared" si="9"/>
        <v>1820.7142857142842</v>
      </c>
    </row>
    <row r="114" spans="9:12" x14ac:dyDescent="0.2">
      <c r="I114" s="21">
        <f t="shared" si="6"/>
        <v>15</v>
      </c>
      <c r="J114" s="21">
        <f t="shared" si="8"/>
        <v>105</v>
      </c>
      <c r="K114" s="25">
        <f t="shared" si="7"/>
        <v>14.285714285714286</v>
      </c>
      <c r="L114" s="25">
        <f t="shared" si="9"/>
        <v>1834.9999999999984</v>
      </c>
    </row>
    <row r="115" spans="9:12" x14ac:dyDescent="0.2">
      <c r="I115" s="19">
        <f t="shared" si="6"/>
        <v>16</v>
      </c>
      <c r="J115" s="19">
        <f t="shared" si="8"/>
        <v>106</v>
      </c>
      <c r="K115" s="23">
        <f t="shared" si="7"/>
        <v>17.857142857142858</v>
      </c>
      <c r="L115" s="23">
        <f t="shared" si="9"/>
        <v>1852.8571428571413</v>
      </c>
    </row>
    <row r="116" spans="9:12" x14ac:dyDescent="0.2">
      <c r="I116" s="20">
        <f t="shared" si="6"/>
        <v>16</v>
      </c>
      <c r="J116" s="20">
        <f t="shared" si="8"/>
        <v>107</v>
      </c>
      <c r="K116" s="24">
        <f t="shared" si="7"/>
        <v>17.857142857142858</v>
      </c>
      <c r="L116" s="24">
        <f t="shared" si="9"/>
        <v>1870.7142857142842</v>
      </c>
    </row>
    <row r="117" spans="9:12" x14ac:dyDescent="0.2">
      <c r="I117" s="20">
        <f t="shared" si="6"/>
        <v>16</v>
      </c>
      <c r="J117" s="20">
        <f t="shared" si="8"/>
        <v>108</v>
      </c>
      <c r="K117" s="24">
        <f t="shared" si="7"/>
        <v>17.857142857142858</v>
      </c>
      <c r="L117" s="24">
        <f t="shared" si="9"/>
        <v>1888.5714285714271</v>
      </c>
    </row>
    <row r="118" spans="9:12" x14ac:dyDescent="0.2">
      <c r="I118" s="20">
        <f t="shared" si="6"/>
        <v>16</v>
      </c>
      <c r="J118" s="20">
        <f t="shared" si="8"/>
        <v>109</v>
      </c>
      <c r="K118" s="24">
        <f t="shared" si="7"/>
        <v>17.857142857142858</v>
      </c>
      <c r="L118" s="24">
        <f t="shared" si="9"/>
        <v>1906.42857142857</v>
      </c>
    </row>
    <row r="119" spans="9:12" x14ac:dyDescent="0.2">
      <c r="I119" s="20">
        <f t="shared" si="6"/>
        <v>16</v>
      </c>
      <c r="J119" s="20">
        <f t="shared" si="8"/>
        <v>110</v>
      </c>
      <c r="K119" s="24">
        <f t="shared" si="7"/>
        <v>17.857142857142858</v>
      </c>
      <c r="L119" s="24">
        <f t="shared" si="9"/>
        <v>1924.2857142857129</v>
      </c>
    </row>
    <row r="120" spans="9:12" x14ac:dyDescent="0.2">
      <c r="I120" s="20">
        <f t="shared" si="6"/>
        <v>16</v>
      </c>
      <c r="J120" s="20">
        <f t="shared" si="8"/>
        <v>111</v>
      </c>
      <c r="K120" s="24">
        <f t="shared" si="7"/>
        <v>17.857142857142858</v>
      </c>
      <c r="L120" s="24">
        <f t="shared" si="9"/>
        <v>1942.1428571428557</v>
      </c>
    </row>
    <row r="121" spans="9:12" x14ac:dyDescent="0.2">
      <c r="I121" s="21">
        <f t="shared" si="6"/>
        <v>16</v>
      </c>
      <c r="J121" s="21">
        <f t="shared" si="8"/>
        <v>112</v>
      </c>
      <c r="K121" s="25">
        <f t="shared" si="7"/>
        <v>17.857142857142858</v>
      </c>
      <c r="L121" s="25">
        <f t="shared" si="9"/>
        <v>1959.9999999999986</v>
      </c>
    </row>
    <row r="122" spans="9:12" x14ac:dyDescent="0.2">
      <c r="I122" s="19">
        <f t="shared" si="6"/>
        <v>17</v>
      </c>
      <c r="J122" s="19">
        <f t="shared" si="8"/>
        <v>113</v>
      </c>
      <c r="K122" s="23">
        <f t="shared" si="7"/>
        <v>21.428571428571427</v>
      </c>
      <c r="L122" s="23">
        <f t="shared" si="9"/>
        <v>1981.42857142857</v>
      </c>
    </row>
    <row r="123" spans="9:12" x14ac:dyDescent="0.2">
      <c r="I123" s="20">
        <f t="shared" si="6"/>
        <v>17</v>
      </c>
      <c r="J123" s="20">
        <f t="shared" si="8"/>
        <v>114</v>
      </c>
      <c r="K123" s="24">
        <f t="shared" si="7"/>
        <v>21.428571428571427</v>
      </c>
      <c r="L123" s="24">
        <f t="shared" si="9"/>
        <v>2002.8571428571413</v>
      </c>
    </row>
    <row r="124" spans="9:12" x14ac:dyDescent="0.2">
      <c r="I124" s="20">
        <f t="shared" si="6"/>
        <v>17</v>
      </c>
      <c r="J124" s="20">
        <f t="shared" si="8"/>
        <v>115</v>
      </c>
      <c r="K124" s="24">
        <f t="shared" si="7"/>
        <v>21.428571428571427</v>
      </c>
      <c r="L124" s="24">
        <f t="shared" si="9"/>
        <v>2024.2857142857126</v>
      </c>
    </row>
    <row r="125" spans="9:12" x14ac:dyDescent="0.2">
      <c r="I125" s="20">
        <f t="shared" si="6"/>
        <v>17</v>
      </c>
      <c r="J125" s="20">
        <f t="shared" si="8"/>
        <v>116</v>
      </c>
      <c r="K125" s="24">
        <f t="shared" si="7"/>
        <v>21.428571428571427</v>
      </c>
      <c r="L125" s="24">
        <f t="shared" si="9"/>
        <v>2045.714285714284</v>
      </c>
    </row>
    <row r="126" spans="9:12" x14ac:dyDescent="0.2">
      <c r="I126" s="20">
        <f t="shared" si="6"/>
        <v>17</v>
      </c>
      <c r="J126" s="20">
        <f t="shared" si="8"/>
        <v>117</v>
      </c>
      <c r="K126" s="24">
        <f t="shared" si="7"/>
        <v>21.428571428571427</v>
      </c>
      <c r="L126" s="24">
        <f t="shared" si="9"/>
        <v>2067.1428571428555</v>
      </c>
    </row>
    <row r="127" spans="9:12" x14ac:dyDescent="0.2">
      <c r="I127" s="20">
        <f t="shared" si="6"/>
        <v>17</v>
      </c>
      <c r="J127" s="20">
        <f t="shared" si="8"/>
        <v>118</v>
      </c>
      <c r="K127" s="24">
        <f t="shared" si="7"/>
        <v>21.428571428571427</v>
      </c>
      <c r="L127" s="24">
        <f t="shared" si="9"/>
        <v>2088.5714285714271</v>
      </c>
    </row>
    <row r="128" spans="9:12" x14ac:dyDescent="0.2">
      <c r="I128" s="21">
        <f t="shared" si="6"/>
        <v>17</v>
      </c>
      <c r="J128" s="21">
        <f t="shared" si="8"/>
        <v>119</v>
      </c>
      <c r="K128" s="25">
        <f t="shared" si="7"/>
        <v>21.428571428571427</v>
      </c>
      <c r="L128" s="25">
        <f t="shared" si="9"/>
        <v>2109.9999999999986</v>
      </c>
    </row>
    <row r="129" spans="9:12" x14ac:dyDescent="0.2">
      <c r="I129" s="19">
        <f t="shared" si="6"/>
        <v>18</v>
      </c>
      <c r="J129" s="19">
        <f t="shared" si="8"/>
        <v>120</v>
      </c>
      <c r="K129" s="23">
        <f t="shared" si="7"/>
        <v>17.857142857142858</v>
      </c>
      <c r="L129" s="23">
        <f t="shared" si="9"/>
        <v>2127.8571428571413</v>
      </c>
    </row>
    <row r="130" spans="9:12" x14ac:dyDescent="0.2">
      <c r="I130" s="20">
        <f t="shared" si="6"/>
        <v>18</v>
      </c>
      <c r="J130" s="20">
        <f t="shared" si="8"/>
        <v>121</v>
      </c>
      <c r="K130" s="24">
        <f t="shared" si="7"/>
        <v>17.857142857142858</v>
      </c>
      <c r="L130" s="24">
        <f t="shared" si="9"/>
        <v>2145.714285714284</v>
      </c>
    </row>
    <row r="131" spans="9:12" x14ac:dyDescent="0.2">
      <c r="I131" s="20">
        <f t="shared" si="6"/>
        <v>18</v>
      </c>
      <c r="J131" s="20">
        <f t="shared" si="8"/>
        <v>122</v>
      </c>
      <c r="K131" s="24">
        <f t="shared" si="7"/>
        <v>17.857142857142858</v>
      </c>
      <c r="L131" s="24">
        <f t="shared" si="9"/>
        <v>2163.5714285714266</v>
      </c>
    </row>
    <row r="132" spans="9:12" x14ac:dyDescent="0.2">
      <c r="I132" s="20">
        <f t="shared" si="6"/>
        <v>18</v>
      </c>
      <c r="J132" s="20">
        <f t="shared" si="8"/>
        <v>123</v>
      </c>
      <c r="K132" s="24">
        <f t="shared" si="7"/>
        <v>17.857142857142858</v>
      </c>
      <c r="L132" s="24">
        <f t="shared" si="9"/>
        <v>2181.4285714285693</v>
      </c>
    </row>
    <row r="133" spans="9:12" x14ac:dyDescent="0.2">
      <c r="I133" s="20">
        <f t="shared" si="6"/>
        <v>18</v>
      </c>
      <c r="J133" s="20">
        <f t="shared" si="8"/>
        <v>124</v>
      </c>
      <c r="K133" s="24">
        <f t="shared" si="7"/>
        <v>17.857142857142858</v>
      </c>
      <c r="L133" s="24">
        <f t="shared" si="9"/>
        <v>2199.2857142857119</v>
      </c>
    </row>
    <row r="134" spans="9:12" x14ac:dyDescent="0.2">
      <c r="I134" s="20">
        <f t="shared" si="6"/>
        <v>18</v>
      </c>
      <c r="J134" s="20">
        <f t="shared" si="8"/>
        <v>125</v>
      </c>
      <c r="K134" s="24">
        <f t="shared" si="7"/>
        <v>17.857142857142858</v>
      </c>
      <c r="L134" s="24">
        <f t="shared" si="9"/>
        <v>2217.1428571428546</v>
      </c>
    </row>
    <row r="135" spans="9:12" x14ac:dyDescent="0.2">
      <c r="I135" s="21">
        <f t="shared" si="6"/>
        <v>18</v>
      </c>
      <c r="J135" s="21">
        <f t="shared" si="8"/>
        <v>126</v>
      </c>
      <c r="K135" s="25">
        <f t="shared" si="7"/>
        <v>17.857142857142858</v>
      </c>
      <c r="L135" s="25">
        <f t="shared" si="9"/>
        <v>2234.9999999999973</v>
      </c>
    </row>
    <row r="136" spans="9:12" x14ac:dyDescent="0.2">
      <c r="I136" s="19">
        <f t="shared" si="6"/>
        <v>19</v>
      </c>
      <c r="J136" s="19">
        <f t="shared" si="8"/>
        <v>127</v>
      </c>
      <c r="K136" s="23">
        <f t="shared" si="7"/>
        <v>14.285714285714286</v>
      </c>
      <c r="L136" s="23">
        <f t="shared" si="9"/>
        <v>2249.2857142857115</v>
      </c>
    </row>
    <row r="137" spans="9:12" x14ac:dyDescent="0.2">
      <c r="I137" s="20">
        <f t="shared" si="6"/>
        <v>19</v>
      </c>
      <c r="J137" s="20">
        <f t="shared" si="8"/>
        <v>128</v>
      </c>
      <c r="K137" s="24">
        <f t="shared" si="7"/>
        <v>14.285714285714286</v>
      </c>
      <c r="L137" s="24">
        <f t="shared" si="9"/>
        <v>2263.5714285714257</v>
      </c>
    </row>
    <row r="138" spans="9:12" x14ac:dyDescent="0.2">
      <c r="I138" s="20">
        <f t="shared" si="6"/>
        <v>19</v>
      </c>
      <c r="J138" s="20">
        <f t="shared" si="8"/>
        <v>129</v>
      </c>
      <c r="K138" s="24">
        <f t="shared" si="7"/>
        <v>14.285714285714286</v>
      </c>
      <c r="L138" s="24">
        <f t="shared" si="9"/>
        <v>2277.8571428571399</v>
      </c>
    </row>
    <row r="139" spans="9:12" x14ac:dyDescent="0.2">
      <c r="I139" s="20">
        <f t="shared" ref="I139:I191" si="10">CEILING(J139/7,1)</f>
        <v>19</v>
      </c>
      <c r="J139" s="20">
        <f t="shared" si="8"/>
        <v>130</v>
      </c>
      <c r="K139" s="24">
        <f t="shared" ref="K139:K202" si="11">VLOOKUP(I139,$F$10:$G$61,2,FALSE)/7</f>
        <v>14.285714285714286</v>
      </c>
      <c r="L139" s="24">
        <f t="shared" si="9"/>
        <v>2292.1428571428542</v>
      </c>
    </row>
    <row r="140" spans="9:12" x14ac:dyDescent="0.2">
      <c r="I140" s="20">
        <f t="shared" si="10"/>
        <v>19</v>
      </c>
      <c r="J140" s="20">
        <f t="shared" ref="J140:J203" si="12">J139+1</f>
        <v>131</v>
      </c>
      <c r="K140" s="24">
        <f t="shared" si="11"/>
        <v>14.285714285714286</v>
      </c>
      <c r="L140" s="24">
        <f t="shared" ref="L140:L191" si="13">L139+K140</f>
        <v>2306.4285714285684</v>
      </c>
    </row>
    <row r="141" spans="9:12" x14ac:dyDescent="0.2">
      <c r="I141" s="20">
        <f t="shared" si="10"/>
        <v>19</v>
      </c>
      <c r="J141" s="20">
        <f t="shared" si="12"/>
        <v>132</v>
      </c>
      <c r="K141" s="24">
        <f t="shared" si="11"/>
        <v>14.285714285714286</v>
      </c>
      <c r="L141" s="24">
        <f t="shared" si="13"/>
        <v>2320.7142857142826</v>
      </c>
    </row>
    <row r="142" spans="9:12" x14ac:dyDescent="0.2">
      <c r="I142" s="21">
        <f t="shared" si="10"/>
        <v>19</v>
      </c>
      <c r="J142" s="21">
        <f t="shared" si="12"/>
        <v>133</v>
      </c>
      <c r="K142" s="25">
        <f t="shared" si="11"/>
        <v>14.285714285714286</v>
      </c>
      <c r="L142" s="25">
        <f t="shared" si="13"/>
        <v>2334.9999999999968</v>
      </c>
    </row>
    <row r="143" spans="9:12" x14ac:dyDescent="0.2">
      <c r="I143" s="19">
        <f t="shared" si="10"/>
        <v>20</v>
      </c>
      <c r="J143" s="19">
        <f t="shared" si="12"/>
        <v>134</v>
      </c>
      <c r="K143" s="23">
        <f t="shared" si="11"/>
        <v>14.285714285714286</v>
      </c>
      <c r="L143" s="23">
        <f t="shared" si="13"/>
        <v>2349.285714285711</v>
      </c>
    </row>
    <row r="144" spans="9:12" x14ac:dyDescent="0.2">
      <c r="I144" s="20">
        <f t="shared" si="10"/>
        <v>20</v>
      </c>
      <c r="J144" s="20">
        <f t="shared" si="12"/>
        <v>135</v>
      </c>
      <c r="K144" s="24">
        <f t="shared" si="11"/>
        <v>14.285714285714286</v>
      </c>
      <c r="L144" s="24">
        <f t="shared" si="13"/>
        <v>2363.5714285714253</v>
      </c>
    </row>
    <row r="145" spans="9:12" x14ac:dyDescent="0.2">
      <c r="I145" s="20">
        <f t="shared" si="10"/>
        <v>20</v>
      </c>
      <c r="J145" s="20">
        <f t="shared" si="12"/>
        <v>136</v>
      </c>
      <c r="K145" s="24">
        <f t="shared" si="11"/>
        <v>14.285714285714286</v>
      </c>
      <c r="L145" s="24">
        <f t="shared" si="13"/>
        <v>2377.8571428571395</v>
      </c>
    </row>
    <row r="146" spans="9:12" x14ac:dyDescent="0.2">
      <c r="I146" s="20">
        <f t="shared" si="10"/>
        <v>20</v>
      </c>
      <c r="J146" s="20">
        <f t="shared" si="12"/>
        <v>137</v>
      </c>
      <c r="K146" s="24">
        <f t="shared" si="11"/>
        <v>14.285714285714286</v>
      </c>
      <c r="L146" s="24">
        <f t="shared" si="13"/>
        <v>2392.1428571428537</v>
      </c>
    </row>
    <row r="147" spans="9:12" x14ac:dyDescent="0.2">
      <c r="I147" s="20">
        <f t="shared" si="10"/>
        <v>20</v>
      </c>
      <c r="J147" s="20">
        <f t="shared" si="12"/>
        <v>138</v>
      </c>
      <c r="K147" s="24">
        <f t="shared" si="11"/>
        <v>14.285714285714286</v>
      </c>
      <c r="L147" s="24">
        <f t="shared" si="13"/>
        <v>2406.4285714285679</v>
      </c>
    </row>
    <row r="148" spans="9:12" x14ac:dyDescent="0.2">
      <c r="I148" s="20">
        <f t="shared" si="10"/>
        <v>20</v>
      </c>
      <c r="J148" s="20">
        <f t="shared" si="12"/>
        <v>139</v>
      </c>
      <c r="K148" s="24">
        <f t="shared" si="11"/>
        <v>14.285714285714286</v>
      </c>
      <c r="L148" s="24">
        <f t="shared" si="13"/>
        <v>2420.7142857142821</v>
      </c>
    </row>
    <row r="149" spans="9:12" x14ac:dyDescent="0.2">
      <c r="I149" s="21">
        <f t="shared" si="10"/>
        <v>20</v>
      </c>
      <c r="J149" s="21">
        <f t="shared" si="12"/>
        <v>140</v>
      </c>
      <c r="K149" s="25">
        <f t="shared" si="11"/>
        <v>14.285714285714286</v>
      </c>
      <c r="L149" s="25">
        <f t="shared" si="13"/>
        <v>2434.9999999999964</v>
      </c>
    </row>
    <row r="150" spans="9:12" x14ac:dyDescent="0.2">
      <c r="I150" s="19">
        <f t="shared" si="10"/>
        <v>21</v>
      </c>
      <c r="J150" s="19">
        <f t="shared" si="12"/>
        <v>141</v>
      </c>
      <c r="K150" s="23">
        <f t="shared" si="11"/>
        <v>21.428571428571427</v>
      </c>
      <c r="L150" s="23">
        <f t="shared" si="13"/>
        <v>2456.4285714285679</v>
      </c>
    </row>
    <row r="151" spans="9:12" x14ac:dyDescent="0.2">
      <c r="I151" s="20">
        <f t="shared" si="10"/>
        <v>21</v>
      </c>
      <c r="J151" s="20">
        <f t="shared" si="12"/>
        <v>142</v>
      </c>
      <c r="K151" s="24">
        <f t="shared" si="11"/>
        <v>21.428571428571427</v>
      </c>
      <c r="L151" s="24">
        <f t="shared" si="13"/>
        <v>2477.8571428571395</v>
      </c>
    </row>
    <row r="152" spans="9:12" x14ac:dyDescent="0.2">
      <c r="I152" s="20">
        <f t="shared" si="10"/>
        <v>21</v>
      </c>
      <c r="J152" s="20">
        <f t="shared" si="12"/>
        <v>143</v>
      </c>
      <c r="K152" s="24">
        <f t="shared" si="11"/>
        <v>21.428571428571427</v>
      </c>
      <c r="L152" s="24">
        <f t="shared" si="13"/>
        <v>2499.285714285711</v>
      </c>
    </row>
    <row r="153" spans="9:12" x14ac:dyDescent="0.2">
      <c r="I153" s="20">
        <f t="shared" si="10"/>
        <v>21</v>
      </c>
      <c r="J153" s="20">
        <f t="shared" si="12"/>
        <v>144</v>
      </c>
      <c r="K153" s="24">
        <f t="shared" si="11"/>
        <v>21.428571428571427</v>
      </c>
      <c r="L153" s="24">
        <f t="shared" si="13"/>
        <v>2520.7142857142826</v>
      </c>
    </row>
    <row r="154" spans="9:12" x14ac:dyDescent="0.2">
      <c r="I154" s="20">
        <f t="shared" si="10"/>
        <v>21</v>
      </c>
      <c r="J154" s="20">
        <f t="shared" si="12"/>
        <v>145</v>
      </c>
      <c r="K154" s="24">
        <f t="shared" si="11"/>
        <v>21.428571428571427</v>
      </c>
      <c r="L154" s="24">
        <f t="shared" si="13"/>
        <v>2542.1428571428542</v>
      </c>
    </row>
    <row r="155" spans="9:12" x14ac:dyDescent="0.2">
      <c r="I155" s="20">
        <f t="shared" si="10"/>
        <v>21</v>
      </c>
      <c r="J155" s="20">
        <f t="shared" si="12"/>
        <v>146</v>
      </c>
      <c r="K155" s="24">
        <f t="shared" si="11"/>
        <v>21.428571428571427</v>
      </c>
      <c r="L155" s="24">
        <f t="shared" si="13"/>
        <v>2563.5714285714257</v>
      </c>
    </row>
    <row r="156" spans="9:12" x14ac:dyDescent="0.2">
      <c r="I156" s="21">
        <f t="shared" si="10"/>
        <v>21</v>
      </c>
      <c r="J156" s="21">
        <f t="shared" si="12"/>
        <v>147</v>
      </c>
      <c r="K156" s="25">
        <f t="shared" si="11"/>
        <v>21.428571428571427</v>
      </c>
      <c r="L156" s="25">
        <f t="shared" si="13"/>
        <v>2584.9999999999973</v>
      </c>
    </row>
    <row r="157" spans="9:12" x14ac:dyDescent="0.2">
      <c r="I157" s="19">
        <f t="shared" si="10"/>
        <v>22</v>
      </c>
      <c r="J157" s="19">
        <f t="shared" si="12"/>
        <v>148</v>
      </c>
      <c r="K157" s="23">
        <f t="shared" si="11"/>
        <v>14.285714285714286</v>
      </c>
      <c r="L157" s="23">
        <f t="shared" si="13"/>
        <v>2599.2857142857115</v>
      </c>
    </row>
    <row r="158" spans="9:12" x14ac:dyDescent="0.2">
      <c r="I158" s="20">
        <f t="shared" si="10"/>
        <v>22</v>
      </c>
      <c r="J158" s="20">
        <f t="shared" si="12"/>
        <v>149</v>
      </c>
      <c r="K158" s="24">
        <f t="shared" si="11"/>
        <v>14.285714285714286</v>
      </c>
      <c r="L158" s="24">
        <f t="shared" si="13"/>
        <v>2613.5714285714257</v>
      </c>
    </row>
    <row r="159" spans="9:12" x14ac:dyDescent="0.2">
      <c r="I159" s="20">
        <f t="shared" si="10"/>
        <v>22</v>
      </c>
      <c r="J159" s="20">
        <f t="shared" si="12"/>
        <v>150</v>
      </c>
      <c r="K159" s="24">
        <f t="shared" si="11"/>
        <v>14.285714285714286</v>
      </c>
      <c r="L159" s="24">
        <f t="shared" si="13"/>
        <v>2627.8571428571399</v>
      </c>
    </row>
    <row r="160" spans="9:12" x14ac:dyDescent="0.2">
      <c r="I160" s="20">
        <f t="shared" si="10"/>
        <v>22</v>
      </c>
      <c r="J160" s="20">
        <f t="shared" si="12"/>
        <v>151</v>
      </c>
      <c r="K160" s="24">
        <f t="shared" si="11"/>
        <v>14.285714285714286</v>
      </c>
      <c r="L160" s="24">
        <f t="shared" si="13"/>
        <v>2642.1428571428542</v>
      </c>
    </row>
    <row r="161" spans="9:12" x14ac:dyDescent="0.2">
      <c r="I161" s="20">
        <f t="shared" si="10"/>
        <v>22</v>
      </c>
      <c r="J161" s="20">
        <f t="shared" si="12"/>
        <v>152</v>
      </c>
      <c r="K161" s="24">
        <f t="shared" si="11"/>
        <v>14.285714285714286</v>
      </c>
      <c r="L161" s="24">
        <f t="shared" si="13"/>
        <v>2656.4285714285684</v>
      </c>
    </row>
    <row r="162" spans="9:12" x14ac:dyDescent="0.2">
      <c r="I162" s="20">
        <f t="shared" si="10"/>
        <v>22</v>
      </c>
      <c r="J162" s="20">
        <f t="shared" si="12"/>
        <v>153</v>
      </c>
      <c r="K162" s="24">
        <f t="shared" si="11"/>
        <v>14.285714285714286</v>
      </c>
      <c r="L162" s="24">
        <f t="shared" si="13"/>
        <v>2670.7142857142826</v>
      </c>
    </row>
    <row r="163" spans="9:12" x14ac:dyDescent="0.2">
      <c r="I163" s="21">
        <f t="shared" si="10"/>
        <v>22</v>
      </c>
      <c r="J163" s="21">
        <f t="shared" si="12"/>
        <v>154</v>
      </c>
      <c r="K163" s="25">
        <f t="shared" si="11"/>
        <v>14.285714285714286</v>
      </c>
      <c r="L163" s="25">
        <f t="shared" si="13"/>
        <v>2684.9999999999968</v>
      </c>
    </row>
    <row r="164" spans="9:12" x14ac:dyDescent="0.2">
      <c r="I164" s="19">
        <f t="shared" si="10"/>
        <v>23</v>
      </c>
      <c r="J164" s="19">
        <f t="shared" si="12"/>
        <v>155</v>
      </c>
      <c r="K164" s="23">
        <f t="shared" si="11"/>
        <v>17.857142857142858</v>
      </c>
      <c r="L164" s="23">
        <f t="shared" si="13"/>
        <v>2702.8571428571395</v>
      </c>
    </row>
    <row r="165" spans="9:12" x14ac:dyDescent="0.2">
      <c r="I165" s="20">
        <f t="shared" si="10"/>
        <v>23</v>
      </c>
      <c r="J165" s="20">
        <f t="shared" si="12"/>
        <v>156</v>
      </c>
      <c r="K165" s="24">
        <f t="shared" si="11"/>
        <v>17.857142857142858</v>
      </c>
      <c r="L165" s="24">
        <f t="shared" si="13"/>
        <v>2720.7142857142821</v>
      </c>
    </row>
    <row r="166" spans="9:12" x14ac:dyDescent="0.2">
      <c r="I166" s="20">
        <f t="shared" si="10"/>
        <v>23</v>
      </c>
      <c r="J166" s="20">
        <f t="shared" si="12"/>
        <v>157</v>
      </c>
      <c r="K166" s="24">
        <f t="shared" si="11"/>
        <v>17.857142857142858</v>
      </c>
      <c r="L166" s="24">
        <f t="shared" si="13"/>
        <v>2738.5714285714248</v>
      </c>
    </row>
    <row r="167" spans="9:12" x14ac:dyDescent="0.2">
      <c r="I167" s="20">
        <f t="shared" si="10"/>
        <v>23</v>
      </c>
      <c r="J167" s="20">
        <f t="shared" si="12"/>
        <v>158</v>
      </c>
      <c r="K167" s="24">
        <f t="shared" si="11"/>
        <v>17.857142857142858</v>
      </c>
      <c r="L167" s="24">
        <f t="shared" si="13"/>
        <v>2756.4285714285675</v>
      </c>
    </row>
    <row r="168" spans="9:12" x14ac:dyDescent="0.2">
      <c r="I168" s="20">
        <f t="shared" si="10"/>
        <v>23</v>
      </c>
      <c r="J168" s="20">
        <f t="shared" si="12"/>
        <v>159</v>
      </c>
      <c r="K168" s="24">
        <f t="shared" si="11"/>
        <v>17.857142857142858</v>
      </c>
      <c r="L168" s="24">
        <f t="shared" si="13"/>
        <v>2774.2857142857101</v>
      </c>
    </row>
    <row r="169" spans="9:12" x14ac:dyDescent="0.2">
      <c r="I169" s="20">
        <f t="shared" si="10"/>
        <v>23</v>
      </c>
      <c r="J169" s="20">
        <f t="shared" si="12"/>
        <v>160</v>
      </c>
      <c r="K169" s="24">
        <f t="shared" si="11"/>
        <v>17.857142857142858</v>
      </c>
      <c r="L169" s="24">
        <f t="shared" si="13"/>
        <v>2792.1428571428528</v>
      </c>
    </row>
    <row r="170" spans="9:12" x14ac:dyDescent="0.2">
      <c r="I170" s="21">
        <f t="shared" si="10"/>
        <v>23</v>
      </c>
      <c r="J170" s="21">
        <f t="shared" si="12"/>
        <v>161</v>
      </c>
      <c r="K170" s="25">
        <f t="shared" si="11"/>
        <v>17.857142857142858</v>
      </c>
      <c r="L170" s="25">
        <f t="shared" si="13"/>
        <v>2809.9999999999955</v>
      </c>
    </row>
    <row r="171" spans="9:12" x14ac:dyDescent="0.2">
      <c r="I171" s="19">
        <f t="shared" si="10"/>
        <v>24</v>
      </c>
      <c r="J171" s="19">
        <f t="shared" si="12"/>
        <v>162</v>
      </c>
      <c r="K171" s="23">
        <f t="shared" si="11"/>
        <v>14.285714285714286</v>
      </c>
      <c r="L171" s="23">
        <f t="shared" si="13"/>
        <v>2824.2857142857097</v>
      </c>
    </row>
    <row r="172" spans="9:12" x14ac:dyDescent="0.2">
      <c r="I172" s="20">
        <f t="shared" si="10"/>
        <v>24</v>
      </c>
      <c r="J172" s="20">
        <f t="shared" si="12"/>
        <v>163</v>
      </c>
      <c r="K172" s="24">
        <f t="shared" si="11"/>
        <v>14.285714285714286</v>
      </c>
      <c r="L172" s="24">
        <f t="shared" si="13"/>
        <v>2838.5714285714239</v>
      </c>
    </row>
    <row r="173" spans="9:12" x14ac:dyDescent="0.2">
      <c r="I173" s="20">
        <f t="shared" si="10"/>
        <v>24</v>
      </c>
      <c r="J173" s="20">
        <f t="shared" si="12"/>
        <v>164</v>
      </c>
      <c r="K173" s="24">
        <f t="shared" si="11"/>
        <v>14.285714285714286</v>
      </c>
      <c r="L173" s="24">
        <f t="shared" si="13"/>
        <v>2852.8571428571381</v>
      </c>
    </row>
    <row r="174" spans="9:12" x14ac:dyDescent="0.2">
      <c r="I174" s="20">
        <f t="shared" si="10"/>
        <v>24</v>
      </c>
      <c r="J174" s="20">
        <f t="shared" si="12"/>
        <v>165</v>
      </c>
      <c r="K174" s="24">
        <f t="shared" si="11"/>
        <v>14.285714285714286</v>
      </c>
      <c r="L174" s="24">
        <f t="shared" si="13"/>
        <v>2867.1428571428523</v>
      </c>
    </row>
    <row r="175" spans="9:12" x14ac:dyDescent="0.2">
      <c r="I175" s="20">
        <f t="shared" si="10"/>
        <v>24</v>
      </c>
      <c r="J175" s="20">
        <f t="shared" si="12"/>
        <v>166</v>
      </c>
      <c r="K175" s="24">
        <f t="shared" si="11"/>
        <v>14.285714285714286</v>
      </c>
      <c r="L175" s="24">
        <f t="shared" si="13"/>
        <v>2881.4285714285666</v>
      </c>
    </row>
    <row r="176" spans="9:12" x14ac:dyDescent="0.2">
      <c r="I176" s="20">
        <f t="shared" si="10"/>
        <v>24</v>
      </c>
      <c r="J176" s="20">
        <f t="shared" si="12"/>
        <v>167</v>
      </c>
      <c r="K176" s="24">
        <f t="shared" si="11"/>
        <v>14.285714285714286</v>
      </c>
      <c r="L176" s="24">
        <f t="shared" si="13"/>
        <v>2895.7142857142808</v>
      </c>
    </row>
    <row r="177" spans="9:12" x14ac:dyDescent="0.2">
      <c r="I177" s="21">
        <f t="shared" si="10"/>
        <v>24</v>
      </c>
      <c r="J177" s="21">
        <f t="shared" si="12"/>
        <v>168</v>
      </c>
      <c r="K177" s="25">
        <f t="shared" si="11"/>
        <v>14.285714285714286</v>
      </c>
      <c r="L177" s="25">
        <f t="shared" si="13"/>
        <v>2909.999999999995</v>
      </c>
    </row>
    <row r="178" spans="9:12" x14ac:dyDescent="0.2">
      <c r="I178" s="19">
        <f t="shared" si="10"/>
        <v>25</v>
      </c>
      <c r="J178" s="19">
        <f t="shared" si="12"/>
        <v>169</v>
      </c>
      <c r="K178" s="23">
        <f t="shared" si="11"/>
        <v>21.428571428571427</v>
      </c>
      <c r="L178" s="23">
        <f t="shared" si="13"/>
        <v>2931.4285714285666</v>
      </c>
    </row>
    <row r="179" spans="9:12" x14ac:dyDescent="0.2">
      <c r="I179" s="20">
        <f t="shared" si="10"/>
        <v>25</v>
      </c>
      <c r="J179" s="20">
        <f t="shared" si="12"/>
        <v>170</v>
      </c>
      <c r="K179" s="24">
        <f t="shared" si="11"/>
        <v>21.428571428571427</v>
      </c>
      <c r="L179" s="24">
        <f t="shared" si="13"/>
        <v>2952.8571428571381</v>
      </c>
    </row>
    <row r="180" spans="9:12" x14ac:dyDescent="0.2">
      <c r="I180" s="20">
        <f t="shared" si="10"/>
        <v>25</v>
      </c>
      <c r="J180" s="20">
        <f t="shared" si="12"/>
        <v>171</v>
      </c>
      <c r="K180" s="24">
        <f t="shared" si="11"/>
        <v>21.428571428571427</v>
      </c>
      <c r="L180" s="24">
        <f t="shared" si="13"/>
        <v>2974.2857142857097</v>
      </c>
    </row>
    <row r="181" spans="9:12" x14ac:dyDescent="0.2">
      <c r="I181" s="20">
        <f t="shared" si="10"/>
        <v>25</v>
      </c>
      <c r="J181" s="20">
        <f t="shared" si="12"/>
        <v>172</v>
      </c>
      <c r="K181" s="24">
        <f t="shared" si="11"/>
        <v>21.428571428571427</v>
      </c>
      <c r="L181" s="24">
        <f t="shared" si="13"/>
        <v>2995.7142857142812</v>
      </c>
    </row>
    <row r="182" spans="9:12" x14ac:dyDescent="0.2">
      <c r="I182" s="20">
        <f t="shared" si="10"/>
        <v>25</v>
      </c>
      <c r="J182" s="20">
        <f t="shared" si="12"/>
        <v>173</v>
      </c>
      <c r="K182" s="24">
        <f t="shared" si="11"/>
        <v>21.428571428571427</v>
      </c>
      <c r="L182" s="24">
        <f t="shared" si="13"/>
        <v>3017.1428571428528</v>
      </c>
    </row>
    <row r="183" spans="9:12" x14ac:dyDescent="0.2">
      <c r="I183" s="20">
        <f t="shared" si="10"/>
        <v>25</v>
      </c>
      <c r="J183" s="20">
        <f t="shared" si="12"/>
        <v>174</v>
      </c>
      <c r="K183" s="24">
        <f t="shared" si="11"/>
        <v>21.428571428571427</v>
      </c>
      <c r="L183" s="24">
        <f t="shared" si="13"/>
        <v>3038.5714285714243</v>
      </c>
    </row>
    <row r="184" spans="9:12" x14ac:dyDescent="0.2">
      <c r="I184" s="21">
        <f t="shared" si="10"/>
        <v>25</v>
      </c>
      <c r="J184" s="21">
        <f t="shared" si="12"/>
        <v>175</v>
      </c>
      <c r="K184" s="25">
        <f t="shared" si="11"/>
        <v>21.428571428571427</v>
      </c>
      <c r="L184" s="25">
        <f t="shared" si="13"/>
        <v>3059.9999999999959</v>
      </c>
    </row>
    <row r="185" spans="9:12" x14ac:dyDescent="0.2">
      <c r="I185" s="19">
        <f t="shared" si="10"/>
        <v>26</v>
      </c>
      <c r="J185" s="19">
        <f t="shared" si="12"/>
        <v>176</v>
      </c>
      <c r="K185" s="23">
        <f t="shared" ca="1" si="11"/>
        <v>9.2857142857142865</v>
      </c>
      <c r="L185" s="23">
        <f t="shared" ca="1" si="13"/>
        <v>3069.2857142857101</v>
      </c>
    </row>
    <row r="186" spans="9:12" x14ac:dyDescent="0.2">
      <c r="I186" s="20">
        <f t="shared" si="10"/>
        <v>26</v>
      </c>
      <c r="J186" s="20">
        <f t="shared" si="12"/>
        <v>177</v>
      </c>
      <c r="K186" s="24">
        <f t="shared" ca="1" si="11"/>
        <v>9.2857142857142865</v>
      </c>
      <c r="L186" s="24">
        <f t="shared" ca="1" si="13"/>
        <v>3078.5714285714243</v>
      </c>
    </row>
    <row r="187" spans="9:12" x14ac:dyDescent="0.2">
      <c r="I187" s="20">
        <f t="shared" si="10"/>
        <v>26</v>
      </c>
      <c r="J187" s="20">
        <f t="shared" si="12"/>
        <v>178</v>
      </c>
      <c r="K187" s="24">
        <f t="shared" ca="1" si="11"/>
        <v>9.2857142857142865</v>
      </c>
      <c r="L187" s="24">
        <f t="shared" ca="1" si="13"/>
        <v>3087.8571428571386</v>
      </c>
    </row>
    <row r="188" spans="9:12" x14ac:dyDescent="0.2">
      <c r="I188" s="20">
        <f t="shared" si="10"/>
        <v>26</v>
      </c>
      <c r="J188" s="20">
        <f t="shared" si="12"/>
        <v>179</v>
      </c>
      <c r="K188" s="24">
        <f t="shared" ca="1" si="11"/>
        <v>9.2857142857142865</v>
      </c>
      <c r="L188" s="24">
        <f t="shared" ca="1" si="13"/>
        <v>3097.1428571428528</v>
      </c>
    </row>
    <row r="189" spans="9:12" x14ac:dyDescent="0.2">
      <c r="I189" s="20">
        <f t="shared" si="10"/>
        <v>26</v>
      </c>
      <c r="J189" s="20">
        <f t="shared" si="12"/>
        <v>180</v>
      </c>
      <c r="K189" s="24">
        <f t="shared" ca="1" si="11"/>
        <v>9.2857142857142865</v>
      </c>
      <c r="L189" s="24">
        <f t="shared" ca="1" si="13"/>
        <v>3106.428571428567</v>
      </c>
    </row>
    <row r="190" spans="9:12" x14ac:dyDescent="0.2">
      <c r="I190" s="20">
        <f t="shared" si="10"/>
        <v>26</v>
      </c>
      <c r="J190" s="20">
        <f t="shared" si="12"/>
        <v>181</v>
      </c>
      <c r="K190" s="24">
        <f t="shared" ca="1" si="11"/>
        <v>9.2857142857142865</v>
      </c>
      <c r="L190" s="24">
        <f t="shared" ca="1" si="13"/>
        <v>3115.7142857142812</v>
      </c>
    </row>
    <row r="191" spans="9:12" x14ac:dyDescent="0.2">
      <c r="I191" s="21">
        <f t="shared" si="10"/>
        <v>26</v>
      </c>
      <c r="J191" s="21">
        <f t="shared" si="12"/>
        <v>182</v>
      </c>
      <c r="K191" s="25">
        <f t="shared" ca="1" si="11"/>
        <v>9.2857142857142865</v>
      </c>
      <c r="L191" s="25">
        <f t="shared" ca="1" si="13"/>
        <v>3124.9999999999955</v>
      </c>
    </row>
    <row r="192" spans="9:12" x14ac:dyDescent="0.2">
      <c r="I192" s="19">
        <f t="shared" ref="I192:I255" si="14">CEILING(J192/7,1)</f>
        <v>27</v>
      </c>
      <c r="J192" s="19">
        <f t="shared" si="12"/>
        <v>183</v>
      </c>
      <c r="K192" s="23">
        <f t="shared" ca="1" si="11"/>
        <v>10.428571428571429</v>
      </c>
      <c r="L192" s="23">
        <f t="shared" ref="L192:L255" ca="1" si="15">L191+K192</f>
        <v>3135.428571428567</v>
      </c>
    </row>
    <row r="193" spans="9:12" x14ac:dyDescent="0.2">
      <c r="I193" s="20">
        <f t="shared" si="14"/>
        <v>27</v>
      </c>
      <c r="J193" s="20">
        <f t="shared" si="12"/>
        <v>184</v>
      </c>
      <c r="K193" s="24">
        <f t="shared" ca="1" si="11"/>
        <v>10.428571428571429</v>
      </c>
      <c r="L193" s="24">
        <f t="shared" ca="1" si="15"/>
        <v>3145.8571428571386</v>
      </c>
    </row>
    <row r="194" spans="9:12" x14ac:dyDescent="0.2">
      <c r="I194" s="20">
        <f t="shared" si="14"/>
        <v>27</v>
      </c>
      <c r="J194" s="20">
        <f t="shared" si="12"/>
        <v>185</v>
      </c>
      <c r="K194" s="24">
        <f t="shared" ca="1" si="11"/>
        <v>10.428571428571429</v>
      </c>
      <c r="L194" s="24">
        <f t="shared" ca="1" si="15"/>
        <v>3156.2857142857101</v>
      </c>
    </row>
    <row r="195" spans="9:12" x14ac:dyDescent="0.2">
      <c r="I195" s="20">
        <f t="shared" si="14"/>
        <v>27</v>
      </c>
      <c r="J195" s="20">
        <f t="shared" si="12"/>
        <v>186</v>
      </c>
      <c r="K195" s="24">
        <f t="shared" ca="1" si="11"/>
        <v>10.428571428571429</v>
      </c>
      <c r="L195" s="24">
        <f t="shared" ca="1" si="15"/>
        <v>3166.7142857142817</v>
      </c>
    </row>
    <row r="196" spans="9:12" x14ac:dyDescent="0.2">
      <c r="I196" s="20">
        <f t="shared" si="14"/>
        <v>27</v>
      </c>
      <c r="J196" s="20">
        <f t="shared" si="12"/>
        <v>187</v>
      </c>
      <c r="K196" s="24">
        <f t="shared" ca="1" si="11"/>
        <v>10.428571428571429</v>
      </c>
      <c r="L196" s="24">
        <f t="shared" ca="1" si="15"/>
        <v>3177.1428571428532</v>
      </c>
    </row>
    <row r="197" spans="9:12" x14ac:dyDescent="0.2">
      <c r="I197" s="20">
        <f t="shared" si="14"/>
        <v>27</v>
      </c>
      <c r="J197" s="20">
        <f t="shared" si="12"/>
        <v>188</v>
      </c>
      <c r="K197" s="24">
        <f t="shared" ca="1" si="11"/>
        <v>10.428571428571429</v>
      </c>
      <c r="L197" s="24">
        <f t="shared" ca="1" si="15"/>
        <v>3187.5714285714248</v>
      </c>
    </row>
    <row r="198" spans="9:12" x14ac:dyDescent="0.2">
      <c r="I198" s="21">
        <f t="shared" si="14"/>
        <v>27</v>
      </c>
      <c r="J198" s="21">
        <f t="shared" si="12"/>
        <v>189</v>
      </c>
      <c r="K198" s="25">
        <f t="shared" ca="1" si="11"/>
        <v>10.428571428571429</v>
      </c>
      <c r="L198" s="25">
        <f t="shared" ca="1" si="15"/>
        <v>3197.9999999999964</v>
      </c>
    </row>
    <row r="199" spans="9:12" x14ac:dyDescent="0.2">
      <c r="I199" s="19">
        <f t="shared" si="14"/>
        <v>28</v>
      </c>
      <c r="J199" s="19">
        <f t="shared" si="12"/>
        <v>190</v>
      </c>
      <c r="K199" s="23">
        <f t="shared" ca="1" si="11"/>
        <v>20.571428571428573</v>
      </c>
      <c r="L199" s="23">
        <f t="shared" ca="1" si="15"/>
        <v>3218.5714285714248</v>
      </c>
    </row>
    <row r="200" spans="9:12" x14ac:dyDescent="0.2">
      <c r="I200" s="20">
        <f t="shared" si="14"/>
        <v>28</v>
      </c>
      <c r="J200" s="20">
        <f t="shared" si="12"/>
        <v>191</v>
      </c>
      <c r="K200" s="24">
        <f t="shared" ca="1" si="11"/>
        <v>20.571428571428573</v>
      </c>
      <c r="L200" s="24">
        <f t="shared" ca="1" si="15"/>
        <v>3239.1428571428532</v>
      </c>
    </row>
    <row r="201" spans="9:12" x14ac:dyDescent="0.2">
      <c r="I201" s="20">
        <f t="shared" si="14"/>
        <v>28</v>
      </c>
      <c r="J201" s="20">
        <f t="shared" si="12"/>
        <v>192</v>
      </c>
      <c r="K201" s="24">
        <f t="shared" ca="1" si="11"/>
        <v>20.571428571428573</v>
      </c>
      <c r="L201" s="24">
        <f t="shared" ca="1" si="15"/>
        <v>3259.7142857142817</v>
      </c>
    </row>
    <row r="202" spans="9:12" x14ac:dyDescent="0.2">
      <c r="I202" s="20">
        <f t="shared" si="14"/>
        <v>28</v>
      </c>
      <c r="J202" s="20">
        <f t="shared" si="12"/>
        <v>193</v>
      </c>
      <c r="K202" s="24">
        <f t="shared" ca="1" si="11"/>
        <v>20.571428571428573</v>
      </c>
      <c r="L202" s="24">
        <f t="shared" ca="1" si="15"/>
        <v>3280.2857142857101</v>
      </c>
    </row>
    <row r="203" spans="9:12" x14ac:dyDescent="0.2">
      <c r="I203" s="20">
        <f t="shared" si="14"/>
        <v>28</v>
      </c>
      <c r="J203" s="20">
        <f t="shared" si="12"/>
        <v>194</v>
      </c>
      <c r="K203" s="24">
        <f t="shared" ref="K203:K266" ca="1" si="16">VLOOKUP(I203,$F$10:$G$61,2,FALSE)/7</f>
        <v>20.571428571428573</v>
      </c>
      <c r="L203" s="24">
        <f t="shared" ca="1" si="15"/>
        <v>3300.8571428571386</v>
      </c>
    </row>
    <row r="204" spans="9:12" x14ac:dyDescent="0.2">
      <c r="I204" s="20">
        <f t="shared" si="14"/>
        <v>28</v>
      </c>
      <c r="J204" s="20">
        <f t="shared" ref="J204:J267" si="17">J203+1</f>
        <v>195</v>
      </c>
      <c r="K204" s="24">
        <f t="shared" ca="1" si="16"/>
        <v>20.571428571428573</v>
      </c>
      <c r="L204" s="24">
        <f t="shared" ca="1" si="15"/>
        <v>3321.428571428567</v>
      </c>
    </row>
    <row r="205" spans="9:12" x14ac:dyDescent="0.2">
      <c r="I205" s="21">
        <f t="shared" si="14"/>
        <v>28</v>
      </c>
      <c r="J205" s="21">
        <f t="shared" si="17"/>
        <v>196</v>
      </c>
      <c r="K205" s="25">
        <f t="shared" ca="1" si="16"/>
        <v>20.571428571428573</v>
      </c>
      <c r="L205" s="25">
        <f t="shared" ca="1" si="15"/>
        <v>3341.9999999999955</v>
      </c>
    </row>
    <row r="206" spans="9:12" x14ac:dyDescent="0.2">
      <c r="I206" s="19">
        <f t="shared" si="14"/>
        <v>29</v>
      </c>
      <c r="J206" s="19">
        <f t="shared" si="17"/>
        <v>197</v>
      </c>
      <c r="K206" s="23">
        <f t="shared" ca="1" si="16"/>
        <v>10.428571428571429</v>
      </c>
      <c r="L206" s="23">
        <f t="shared" ca="1" si="15"/>
        <v>3352.428571428567</v>
      </c>
    </row>
    <row r="207" spans="9:12" x14ac:dyDescent="0.2">
      <c r="I207" s="20">
        <f t="shared" si="14"/>
        <v>29</v>
      </c>
      <c r="J207" s="20">
        <f t="shared" si="17"/>
        <v>198</v>
      </c>
      <c r="K207" s="24">
        <f t="shared" ca="1" si="16"/>
        <v>10.428571428571429</v>
      </c>
      <c r="L207" s="24">
        <f t="shared" ca="1" si="15"/>
        <v>3362.8571428571386</v>
      </c>
    </row>
    <row r="208" spans="9:12" x14ac:dyDescent="0.2">
      <c r="I208" s="20">
        <f t="shared" si="14"/>
        <v>29</v>
      </c>
      <c r="J208" s="20">
        <f t="shared" si="17"/>
        <v>199</v>
      </c>
      <c r="K208" s="24">
        <f t="shared" ca="1" si="16"/>
        <v>10.428571428571429</v>
      </c>
      <c r="L208" s="24">
        <f t="shared" ca="1" si="15"/>
        <v>3373.2857142857101</v>
      </c>
    </row>
    <row r="209" spans="9:12" x14ac:dyDescent="0.2">
      <c r="I209" s="20">
        <f t="shared" si="14"/>
        <v>29</v>
      </c>
      <c r="J209" s="20">
        <f t="shared" si="17"/>
        <v>200</v>
      </c>
      <c r="K209" s="24">
        <f t="shared" ca="1" si="16"/>
        <v>10.428571428571429</v>
      </c>
      <c r="L209" s="24">
        <f t="shared" ca="1" si="15"/>
        <v>3383.7142857142817</v>
      </c>
    </row>
    <row r="210" spans="9:12" x14ac:dyDescent="0.2">
      <c r="I210" s="20">
        <f t="shared" si="14"/>
        <v>29</v>
      </c>
      <c r="J210" s="20">
        <f t="shared" si="17"/>
        <v>201</v>
      </c>
      <c r="K210" s="24">
        <f t="shared" ca="1" si="16"/>
        <v>10.428571428571429</v>
      </c>
      <c r="L210" s="24">
        <f t="shared" ca="1" si="15"/>
        <v>3394.1428571428532</v>
      </c>
    </row>
    <row r="211" spans="9:12" x14ac:dyDescent="0.2">
      <c r="I211" s="20">
        <f t="shared" si="14"/>
        <v>29</v>
      </c>
      <c r="J211" s="20">
        <f t="shared" si="17"/>
        <v>202</v>
      </c>
      <c r="K211" s="24">
        <f t="shared" ca="1" si="16"/>
        <v>10.428571428571429</v>
      </c>
      <c r="L211" s="24">
        <f t="shared" ca="1" si="15"/>
        <v>3404.5714285714248</v>
      </c>
    </row>
    <row r="212" spans="9:12" x14ac:dyDescent="0.2">
      <c r="I212" s="21">
        <f t="shared" si="14"/>
        <v>29</v>
      </c>
      <c r="J212" s="21">
        <f t="shared" si="17"/>
        <v>203</v>
      </c>
      <c r="K212" s="25">
        <f t="shared" ca="1" si="16"/>
        <v>10.428571428571429</v>
      </c>
      <c r="L212" s="25">
        <f t="shared" ca="1" si="15"/>
        <v>3414.9999999999964</v>
      </c>
    </row>
    <row r="213" spans="9:12" x14ac:dyDescent="0.2">
      <c r="I213" s="19">
        <f t="shared" si="14"/>
        <v>30</v>
      </c>
      <c r="J213" s="19">
        <f t="shared" si="17"/>
        <v>204</v>
      </c>
      <c r="K213" s="23">
        <f t="shared" ca="1" si="16"/>
        <v>10.285714285714286</v>
      </c>
      <c r="L213" s="23">
        <f t="shared" ca="1" si="15"/>
        <v>3425.2857142857106</v>
      </c>
    </row>
    <row r="214" spans="9:12" x14ac:dyDescent="0.2">
      <c r="I214" s="20">
        <f t="shared" si="14"/>
        <v>30</v>
      </c>
      <c r="J214" s="20">
        <f t="shared" si="17"/>
        <v>205</v>
      </c>
      <c r="K214" s="24">
        <f t="shared" ca="1" si="16"/>
        <v>10.285714285714286</v>
      </c>
      <c r="L214" s="24">
        <f t="shared" ca="1" si="15"/>
        <v>3435.5714285714248</v>
      </c>
    </row>
    <row r="215" spans="9:12" x14ac:dyDescent="0.2">
      <c r="I215" s="20">
        <f t="shared" si="14"/>
        <v>30</v>
      </c>
      <c r="J215" s="20">
        <f t="shared" si="17"/>
        <v>206</v>
      </c>
      <c r="K215" s="24">
        <f t="shared" ca="1" si="16"/>
        <v>10.285714285714286</v>
      </c>
      <c r="L215" s="24">
        <f t="shared" ca="1" si="15"/>
        <v>3445.857142857139</v>
      </c>
    </row>
    <row r="216" spans="9:12" x14ac:dyDescent="0.2">
      <c r="I216" s="20">
        <f t="shared" si="14"/>
        <v>30</v>
      </c>
      <c r="J216" s="20">
        <f t="shared" si="17"/>
        <v>207</v>
      </c>
      <c r="K216" s="24">
        <f t="shared" ca="1" si="16"/>
        <v>10.285714285714286</v>
      </c>
      <c r="L216" s="24">
        <f t="shared" ca="1" si="15"/>
        <v>3456.1428571428532</v>
      </c>
    </row>
    <row r="217" spans="9:12" x14ac:dyDescent="0.2">
      <c r="I217" s="20">
        <f t="shared" si="14"/>
        <v>30</v>
      </c>
      <c r="J217" s="20">
        <f t="shared" si="17"/>
        <v>208</v>
      </c>
      <c r="K217" s="24">
        <f t="shared" ca="1" si="16"/>
        <v>10.285714285714286</v>
      </c>
      <c r="L217" s="24">
        <f t="shared" ca="1" si="15"/>
        <v>3466.4285714285675</v>
      </c>
    </row>
    <row r="218" spans="9:12" x14ac:dyDescent="0.2">
      <c r="I218" s="20">
        <f t="shared" si="14"/>
        <v>30</v>
      </c>
      <c r="J218" s="20">
        <f t="shared" si="17"/>
        <v>209</v>
      </c>
      <c r="K218" s="24">
        <f t="shared" ca="1" si="16"/>
        <v>10.285714285714286</v>
      </c>
      <c r="L218" s="24">
        <f t="shared" ca="1" si="15"/>
        <v>3476.7142857142817</v>
      </c>
    </row>
    <row r="219" spans="9:12" x14ac:dyDescent="0.2">
      <c r="I219" s="21">
        <f t="shared" si="14"/>
        <v>30</v>
      </c>
      <c r="J219" s="21">
        <f t="shared" si="17"/>
        <v>210</v>
      </c>
      <c r="K219" s="25">
        <f t="shared" ca="1" si="16"/>
        <v>10.285714285714286</v>
      </c>
      <c r="L219" s="25">
        <f t="shared" ca="1" si="15"/>
        <v>3486.9999999999959</v>
      </c>
    </row>
    <row r="220" spans="9:12" x14ac:dyDescent="0.2">
      <c r="I220" s="19">
        <f t="shared" si="14"/>
        <v>31</v>
      </c>
      <c r="J220" s="19">
        <f t="shared" si="17"/>
        <v>211</v>
      </c>
      <c r="K220" s="23">
        <f t="shared" ca="1" si="16"/>
        <v>13.285714285714286</v>
      </c>
      <c r="L220" s="23">
        <f t="shared" ca="1" si="15"/>
        <v>3500.2857142857101</v>
      </c>
    </row>
    <row r="221" spans="9:12" x14ac:dyDescent="0.2">
      <c r="I221" s="20">
        <f t="shared" si="14"/>
        <v>31</v>
      </c>
      <c r="J221" s="20">
        <f t="shared" si="17"/>
        <v>212</v>
      </c>
      <c r="K221" s="24">
        <f t="shared" ca="1" si="16"/>
        <v>13.285714285714286</v>
      </c>
      <c r="L221" s="24">
        <f t="shared" ca="1" si="15"/>
        <v>3513.5714285714243</v>
      </c>
    </row>
    <row r="222" spans="9:12" x14ac:dyDescent="0.2">
      <c r="I222" s="20">
        <f t="shared" si="14"/>
        <v>31</v>
      </c>
      <c r="J222" s="20">
        <f t="shared" si="17"/>
        <v>213</v>
      </c>
      <c r="K222" s="24">
        <f t="shared" ca="1" si="16"/>
        <v>13.285714285714286</v>
      </c>
      <c r="L222" s="24">
        <f t="shared" ca="1" si="15"/>
        <v>3526.8571428571386</v>
      </c>
    </row>
    <row r="223" spans="9:12" x14ac:dyDescent="0.2">
      <c r="I223" s="20">
        <f t="shared" si="14"/>
        <v>31</v>
      </c>
      <c r="J223" s="20">
        <f t="shared" si="17"/>
        <v>214</v>
      </c>
      <c r="K223" s="24">
        <f t="shared" ca="1" si="16"/>
        <v>13.285714285714286</v>
      </c>
      <c r="L223" s="24">
        <f t="shared" ca="1" si="15"/>
        <v>3540.1428571428528</v>
      </c>
    </row>
    <row r="224" spans="9:12" x14ac:dyDescent="0.2">
      <c r="I224" s="20">
        <f t="shared" si="14"/>
        <v>31</v>
      </c>
      <c r="J224" s="20">
        <f t="shared" si="17"/>
        <v>215</v>
      </c>
      <c r="K224" s="24">
        <f t="shared" ca="1" si="16"/>
        <v>13.285714285714286</v>
      </c>
      <c r="L224" s="24">
        <f t="shared" ca="1" si="15"/>
        <v>3553.428571428567</v>
      </c>
    </row>
    <row r="225" spans="9:12" x14ac:dyDescent="0.2">
      <c r="I225" s="20">
        <f t="shared" si="14"/>
        <v>31</v>
      </c>
      <c r="J225" s="20">
        <f t="shared" si="17"/>
        <v>216</v>
      </c>
      <c r="K225" s="24">
        <f t="shared" ca="1" si="16"/>
        <v>13.285714285714286</v>
      </c>
      <c r="L225" s="24">
        <f t="shared" ca="1" si="15"/>
        <v>3566.7142857142812</v>
      </c>
    </row>
    <row r="226" spans="9:12" x14ac:dyDescent="0.2">
      <c r="I226" s="21">
        <f t="shared" si="14"/>
        <v>31</v>
      </c>
      <c r="J226" s="21">
        <f t="shared" si="17"/>
        <v>217</v>
      </c>
      <c r="K226" s="25">
        <f t="shared" ca="1" si="16"/>
        <v>13.285714285714286</v>
      </c>
      <c r="L226" s="25">
        <f t="shared" ca="1" si="15"/>
        <v>3579.9999999999955</v>
      </c>
    </row>
    <row r="227" spans="9:12" x14ac:dyDescent="0.2">
      <c r="I227" s="19">
        <f t="shared" si="14"/>
        <v>32</v>
      </c>
      <c r="J227" s="19">
        <f t="shared" si="17"/>
        <v>218</v>
      </c>
      <c r="K227" s="23">
        <f t="shared" ca="1" si="16"/>
        <v>16</v>
      </c>
      <c r="L227" s="23">
        <f t="shared" ca="1" si="15"/>
        <v>3595.9999999999955</v>
      </c>
    </row>
    <row r="228" spans="9:12" x14ac:dyDescent="0.2">
      <c r="I228" s="20">
        <f t="shared" si="14"/>
        <v>32</v>
      </c>
      <c r="J228" s="20">
        <f t="shared" si="17"/>
        <v>219</v>
      </c>
      <c r="K228" s="24">
        <f t="shared" ca="1" si="16"/>
        <v>16</v>
      </c>
      <c r="L228" s="24">
        <f t="shared" ca="1" si="15"/>
        <v>3611.9999999999955</v>
      </c>
    </row>
    <row r="229" spans="9:12" x14ac:dyDescent="0.2">
      <c r="I229" s="20">
        <f t="shared" si="14"/>
        <v>32</v>
      </c>
      <c r="J229" s="20">
        <f t="shared" si="17"/>
        <v>220</v>
      </c>
      <c r="K229" s="24">
        <f t="shared" ca="1" si="16"/>
        <v>16</v>
      </c>
      <c r="L229" s="24">
        <f t="shared" ca="1" si="15"/>
        <v>3627.9999999999955</v>
      </c>
    </row>
    <row r="230" spans="9:12" x14ac:dyDescent="0.2">
      <c r="I230" s="20">
        <f t="shared" si="14"/>
        <v>32</v>
      </c>
      <c r="J230" s="20">
        <f t="shared" si="17"/>
        <v>221</v>
      </c>
      <c r="K230" s="24">
        <f t="shared" ca="1" si="16"/>
        <v>16</v>
      </c>
      <c r="L230" s="24">
        <f t="shared" ca="1" si="15"/>
        <v>3643.9999999999955</v>
      </c>
    </row>
    <row r="231" spans="9:12" x14ac:dyDescent="0.2">
      <c r="I231" s="20">
        <f t="shared" si="14"/>
        <v>32</v>
      </c>
      <c r="J231" s="20">
        <f t="shared" si="17"/>
        <v>222</v>
      </c>
      <c r="K231" s="24">
        <f t="shared" ca="1" si="16"/>
        <v>16</v>
      </c>
      <c r="L231" s="24">
        <f t="shared" ca="1" si="15"/>
        <v>3659.9999999999955</v>
      </c>
    </row>
    <row r="232" spans="9:12" x14ac:dyDescent="0.2">
      <c r="I232" s="20">
        <f t="shared" si="14"/>
        <v>32</v>
      </c>
      <c r="J232" s="20">
        <f t="shared" si="17"/>
        <v>223</v>
      </c>
      <c r="K232" s="24">
        <f t="shared" ca="1" si="16"/>
        <v>16</v>
      </c>
      <c r="L232" s="24">
        <f t="shared" ca="1" si="15"/>
        <v>3675.9999999999955</v>
      </c>
    </row>
    <row r="233" spans="9:12" x14ac:dyDescent="0.2">
      <c r="I233" s="21">
        <f t="shared" si="14"/>
        <v>32</v>
      </c>
      <c r="J233" s="21">
        <f t="shared" si="17"/>
        <v>224</v>
      </c>
      <c r="K233" s="25">
        <f t="shared" ca="1" si="16"/>
        <v>16</v>
      </c>
      <c r="L233" s="25">
        <f t="shared" ca="1" si="15"/>
        <v>3691.9999999999955</v>
      </c>
    </row>
    <row r="234" spans="9:12" x14ac:dyDescent="0.2">
      <c r="I234" s="19">
        <f t="shared" si="14"/>
        <v>33</v>
      </c>
      <c r="J234" s="19">
        <f t="shared" si="17"/>
        <v>225</v>
      </c>
      <c r="K234" s="23">
        <f t="shared" ca="1" si="16"/>
        <v>16</v>
      </c>
      <c r="L234" s="23">
        <f t="shared" ca="1" si="15"/>
        <v>3707.9999999999955</v>
      </c>
    </row>
    <row r="235" spans="9:12" x14ac:dyDescent="0.2">
      <c r="I235" s="20">
        <f t="shared" si="14"/>
        <v>33</v>
      </c>
      <c r="J235" s="20">
        <f t="shared" si="17"/>
        <v>226</v>
      </c>
      <c r="K235" s="24">
        <f t="shared" ca="1" si="16"/>
        <v>16</v>
      </c>
      <c r="L235" s="24">
        <f t="shared" ca="1" si="15"/>
        <v>3723.9999999999955</v>
      </c>
    </row>
    <row r="236" spans="9:12" x14ac:dyDescent="0.2">
      <c r="I236" s="20">
        <f t="shared" si="14"/>
        <v>33</v>
      </c>
      <c r="J236" s="20">
        <f t="shared" si="17"/>
        <v>227</v>
      </c>
      <c r="K236" s="24">
        <f t="shared" ca="1" si="16"/>
        <v>16</v>
      </c>
      <c r="L236" s="24">
        <f t="shared" ca="1" si="15"/>
        <v>3739.9999999999955</v>
      </c>
    </row>
    <row r="237" spans="9:12" x14ac:dyDescent="0.2">
      <c r="I237" s="20">
        <f t="shared" si="14"/>
        <v>33</v>
      </c>
      <c r="J237" s="20">
        <f t="shared" si="17"/>
        <v>228</v>
      </c>
      <c r="K237" s="24">
        <f t="shared" ca="1" si="16"/>
        <v>16</v>
      </c>
      <c r="L237" s="24">
        <f t="shared" ca="1" si="15"/>
        <v>3755.9999999999955</v>
      </c>
    </row>
    <row r="238" spans="9:12" x14ac:dyDescent="0.2">
      <c r="I238" s="20">
        <f t="shared" si="14"/>
        <v>33</v>
      </c>
      <c r="J238" s="20">
        <f t="shared" si="17"/>
        <v>229</v>
      </c>
      <c r="K238" s="24">
        <f t="shared" ca="1" si="16"/>
        <v>16</v>
      </c>
      <c r="L238" s="24">
        <f t="shared" ca="1" si="15"/>
        <v>3771.9999999999955</v>
      </c>
    </row>
    <row r="239" spans="9:12" x14ac:dyDescent="0.2">
      <c r="I239" s="20">
        <f t="shared" si="14"/>
        <v>33</v>
      </c>
      <c r="J239" s="20">
        <f t="shared" si="17"/>
        <v>230</v>
      </c>
      <c r="K239" s="24">
        <f t="shared" ca="1" si="16"/>
        <v>16</v>
      </c>
      <c r="L239" s="24">
        <f t="shared" ca="1" si="15"/>
        <v>3787.9999999999955</v>
      </c>
    </row>
    <row r="240" spans="9:12" x14ac:dyDescent="0.2">
      <c r="I240" s="21">
        <f t="shared" si="14"/>
        <v>33</v>
      </c>
      <c r="J240" s="21">
        <f t="shared" si="17"/>
        <v>231</v>
      </c>
      <c r="K240" s="25">
        <f t="shared" ca="1" si="16"/>
        <v>16</v>
      </c>
      <c r="L240" s="25">
        <f t="shared" ca="1" si="15"/>
        <v>3803.9999999999955</v>
      </c>
    </row>
    <row r="241" spans="9:12" x14ac:dyDescent="0.2">
      <c r="I241" s="19">
        <f t="shared" si="14"/>
        <v>34</v>
      </c>
      <c r="J241" s="19">
        <f t="shared" si="17"/>
        <v>232</v>
      </c>
      <c r="K241" s="23">
        <f t="shared" ca="1" si="16"/>
        <v>11.285714285714286</v>
      </c>
      <c r="L241" s="23">
        <f t="shared" ca="1" si="15"/>
        <v>3815.2857142857097</v>
      </c>
    </row>
    <row r="242" spans="9:12" x14ac:dyDescent="0.2">
      <c r="I242" s="20">
        <f t="shared" si="14"/>
        <v>34</v>
      </c>
      <c r="J242" s="20">
        <f t="shared" si="17"/>
        <v>233</v>
      </c>
      <c r="K242" s="24">
        <f t="shared" ca="1" si="16"/>
        <v>11.285714285714286</v>
      </c>
      <c r="L242" s="24">
        <f t="shared" ca="1" si="15"/>
        <v>3826.5714285714239</v>
      </c>
    </row>
    <row r="243" spans="9:12" x14ac:dyDescent="0.2">
      <c r="I243" s="20">
        <f t="shared" si="14"/>
        <v>34</v>
      </c>
      <c r="J243" s="20">
        <f t="shared" si="17"/>
        <v>234</v>
      </c>
      <c r="K243" s="24">
        <f t="shared" ca="1" si="16"/>
        <v>11.285714285714286</v>
      </c>
      <c r="L243" s="24">
        <f t="shared" ca="1" si="15"/>
        <v>3837.8571428571381</v>
      </c>
    </row>
    <row r="244" spans="9:12" x14ac:dyDescent="0.2">
      <c r="I244" s="20">
        <f t="shared" si="14"/>
        <v>34</v>
      </c>
      <c r="J244" s="20">
        <f t="shared" si="17"/>
        <v>235</v>
      </c>
      <c r="K244" s="24">
        <f t="shared" ca="1" si="16"/>
        <v>11.285714285714286</v>
      </c>
      <c r="L244" s="24">
        <f t="shared" ca="1" si="15"/>
        <v>3849.1428571428523</v>
      </c>
    </row>
    <row r="245" spans="9:12" x14ac:dyDescent="0.2">
      <c r="I245" s="20">
        <f t="shared" si="14"/>
        <v>34</v>
      </c>
      <c r="J245" s="20">
        <f t="shared" si="17"/>
        <v>236</v>
      </c>
      <c r="K245" s="24">
        <f t="shared" ca="1" si="16"/>
        <v>11.285714285714286</v>
      </c>
      <c r="L245" s="24">
        <f t="shared" ca="1" si="15"/>
        <v>3860.4285714285666</v>
      </c>
    </row>
    <row r="246" spans="9:12" x14ac:dyDescent="0.2">
      <c r="I246" s="20">
        <f t="shared" si="14"/>
        <v>34</v>
      </c>
      <c r="J246" s="20">
        <f t="shared" si="17"/>
        <v>237</v>
      </c>
      <c r="K246" s="24">
        <f t="shared" ca="1" si="16"/>
        <v>11.285714285714286</v>
      </c>
      <c r="L246" s="24">
        <f t="shared" ca="1" si="15"/>
        <v>3871.7142857142808</v>
      </c>
    </row>
    <row r="247" spans="9:12" x14ac:dyDescent="0.2">
      <c r="I247" s="21">
        <f t="shared" si="14"/>
        <v>34</v>
      </c>
      <c r="J247" s="21">
        <f t="shared" si="17"/>
        <v>238</v>
      </c>
      <c r="K247" s="25">
        <f t="shared" ca="1" si="16"/>
        <v>11.285714285714286</v>
      </c>
      <c r="L247" s="25">
        <f t="shared" ca="1" si="15"/>
        <v>3882.999999999995</v>
      </c>
    </row>
    <row r="248" spans="9:12" x14ac:dyDescent="0.2">
      <c r="I248" s="19">
        <f t="shared" si="14"/>
        <v>35</v>
      </c>
      <c r="J248" s="19">
        <f t="shared" si="17"/>
        <v>239</v>
      </c>
      <c r="K248" s="23">
        <f t="shared" ca="1" si="16"/>
        <v>7.1428571428571432</v>
      </c>
      <c r="L248" s="23">
        <f t="shared" ca="1" si="15"/>
        <v>3890.1428571428523</v>
      </c>
    </row>
    <row r="249" spans="9:12" x14ac:dyDescent="0.2">
      <c r="I249" s="20">
        <f t="shared" si="14"/>
        <v>35</v>
      </c>
      <c r="J249" s="20">
        <f t="shared" si="17"/>
        <v>240</v>
      </c>
      <c r="K249" s="24">
        <f t="shared" ca="1" si="16"/>
        <v>7.1428571428571432</v>
      </c>
      <c r="L249" s="24">
        <f t="shared" ca="1" si="15"/>
        <v>3897.2857142857097</v>
      </c>
    </row>
    <row r="250" spans="9:12" x14ac:dyDescent="0.2">
      <c r="I250" s="20">
        <f t="shared" si="14"/>
        <v>35</v>
      </c>
      <c r="J250" s="20">
        <f t="shared" si="17"/>
        <v>241</v>
      </c>
      <c r="K250" s="24">
        <f t="shared" ca="1" si="16"/>
        <v>7.1428571428571432</v>
      </c>
      <c r="L250" s="24">
        <f t="shared" ca="1" si="15"/>
        <v>3904.428571428567</v>
      </c>
    </row>
    <row r="251" spans="9:12" x14ac:dyDescent="0.2">
      <c r="I251" s="20">
        <f t="shared" si="14"/>
        <v>35</v>
      </c>
      <c r="J251" s="20">
        <f t="shared" si="17"/>
        <v>242</v>
      </c>
      <c r="K251" s="24">
        <f t="shared" ca="1" si="16"/>
        <v>7.1428571428571432</v>
      </c>
      <c r="L251" s="24">
        <f t="shared" ca="1" si="15"/>
        <v>3911.5714285714243</v>
      </c>
    </row>
    <row r="252" spans="9:12" x14ac:dyDescent="0.2">
      <c r="I252" s="20">
        <f t="shared" si="14"/>
        <v>35</v>
      </c>
      <c r="J252" s="20">
        <f t="shared" si="17"/>
        <v>243</v>
      </c>
      <c r="K252" s="24">
        <f t="shared" ca="1" si="16"/>
        <v>7.1428571428571432</v>
      </c>
      <c r="L252" s="24">
        <f t="shared" ca="1" si="15"/>
        <v>3918.7142857142817</v>
      </c>
    </row>
    <row r="253" spans="9:12" x14ac:dyDescent="0.2">
      <c r="I253" s="20">
        <f t="shared" si="14"/>
        <v>35</v>
      </c>
      <c r="J253" s="20">
        <f t="shared" si="17"/>
        <v>244</v>
      </c>
      <c r="K253" s="24">
        <f t="shared" ca="1" si="16"/>
        <v>7.1428571428571432</v>
      </c>
      <c r="L253" s="24">
        <f t="shared" ca="1" si="15"/>
        <v>3925.857142857139</v>
      </c>
    </row>
    <row r="254" spans="9:12" x14ac:dyDescent="0.2">
      <c r="I254" s="21">
        <f t="shared" si="14"/>
        <v>35</v>
      </c>
      <c r="J254" s="21">
        <f t="shared" si="17"/>
        <v>245</v>
      </c>
      <c r="K254" s="25">
        <f t="shared" ca="1" si="16"/>
        <v>7.1428571428571432</v>
      </c>
      <c r="L254" s="25">
        <f t="shared" ca="1" si="15"/>
        <v>3932.9999999999964</v>
      </c>
    </row>
    <row r="255" spans="9:12" x14ac:dyDescent="0.2">
      <c r="I255" s="19">
        <f t="shared" si="14"/>
        <v>36</v>
      </c>
      <c r="J255" s="19">
        <f t="shared" si="17"/>
        <v>246</v>
      </c>
      <c r="K255" s="23">
        <f t="shared" ca="1" si="16"/>
        <v>7.4285714285714288</v>
      </c>
      <c r="L255" s="23">
        <f t="shared" ca="1" si="15"/>
        <v>3940.4285714285679</v>
      </c>
    </row>
    <row r="256" spans="9:12" x14ac:dyDescent="0.2">
      <c r="I256" s="20">
        <f t="shared" ref="I256:I319" si="18">CEILING(J256/7,1)</f>
        <v>36</v>
      </c>
      <c r="J256" s="20">
        <f t="shared" si="17"/>
        <v>247</v>
      </c>
      <c r="K256" s="24">
        <f t="shared" ca="1" si="16"/>
        <v>7.4285714285714288</v>
      </c>
      <c r="L256" s="24">
        <f t="shared" ref="L256:L319" ca="1" si="19">L255+K256</f>
        <v>3947.8571428571395</v>
      </c>
    </row>
    <row r="257" spans="9:12" x14ac:dyDescent="0.2">
      <c r="I257" s="20">
        <f t="shared" si="18"/>
        <v>36</v>
      </c>
      <c r="J257" s="20">
        <f t="shared" si="17"/>
        <v>248</v>
      </c>
      <c r="K257" s="24">
        <f t="shared" ca="1" si="16"/>
        <v>7.4285714285714288</v>
      </c>
      <c r="L257" s="24">
        <f t="shared" ca="1" si="19"/>
        <v>3955.285714285711</v>
      </c>
    </row>
    <row r="258" spans="9:12" x14ac:dyDescent="0.2">
      <c r="I258" s="20">
        <f t="shared" si="18"/>
        <v>36</v>
      </c>
      <c r="J258" s="20">
        <f t="shared" si="17"/>
        <v>249</v>
      </c>
      <c r="K258" s="24">
        <f t="shared" ca="1" si="16"/>
        <v>7.4285714285714288</v>
      </c>
      <c r="L258" s="24">
        <f t="shared" ca="1" si="19"/>
        <v>3962.7142857142826</v>
      </c>
    </row>
    <row r="259" spans="9:12" x14ac:dyDescent="0.2">
      <c r="I259" s="20">
        <f t="shared" si="18"/>
        <v>36</v>
      </c>
      <c r="J259" s="20">
        <f t="shared" si="17"/>
        <v>250</v>
      </c>
      <c r="K259" s="24">
        <f t="shared" ca="1" si="16"/>
        <v>7.4285714285714288</v>
      </c>
      <c r="L259" s="24">
        <f t="shared" ca="1" si="19"/>
        <v>3970.1428571428542</v>
      </c>
    </row>
    <row r="260" spans="9:12" x14ac:dyDescent="0.2">
      <c r="I260" s="20">
        <f t="shared" si="18"/>
        <v>36</v>
      </c>
      <c r="J260" s="20">
        <f t="shared" si="17"/>
        <v>251</v>
      </c>
      <c r="K260" s="24">
        <f t="shared" ca="1" si="16"/>
        <v>7.4285714285714288</v>
      </c>
      <c r="L260" s="24">
        <f t="shared" ca="1" si="19"/>
        <v>3977.5714285714257</v>
      </c>
    </row>
    <row r="261" spans="9:12" x14ac:dyDescent="0.2">
      <c r="I261" s="21">
        <f t="shared" si="18"/>
        <v>36</v>
      </c>
      <c r="J261" s="21">
        <f t="shared" si="17"/>
        <v>252</v>
      </c>
      <c r="K261" s="25">
        <f t="shared" ca="1" si="16"/>
        <v>7.4285714285714288</v>
      </c>
      <c r="L261" s="25">
        <f t="shared" ca="1" si="19"/>
        <v>3984.9999999999973</v>
      </c>
    </row>
    <row r="262" spans="9:12" x14ac:dyDescent="0.2">
      <c r="I262" s="19">
        <f t="shared" si="18"/>
        <v>37</v>
      </c>
      <c r="J262" s="19">
        <f t="shared" si="17"/>
        <v>253</v>
      </c>
      <c r="K262" s="23">
        <f t="shared" ca="1" si="16"/>
        <v>15.285714285714286</v>
      </c>
      <c r="L262" s="23">
        <f t="shared" ca="1" si="19"/>
        <v>4000.2857142857115</v>
      </c>
    </row>
    <row r="263" spans="9:12" x14ac:dyDescent="0.2">
      <c r="I263" s="20">
        <f t="shared" si="18"/>
        <v>37</v>
      </c>
      <c r="J263" s="20">
        <f t="shared" si="17"/>
        <v>254</v>
      </c>
      <c r="K263" s="24">
        <f t="shared" ca="1" si="16"/>
        <v>15.285714285714286</v>
      </c>
      <c r="L263" s="24">
        <f t="shared" ca="1" si="19"/>
        <v>4015.5714285714257</v>
      </c>
    </row>
    <row r="264" spans="9:12" x14ac:dyDescent="0.2">
      <c r="I264" s="20">
        <f t="shared" si="18"/>
        <v>37</v>
      </c>
      <c r="J264" s="20">
        <f t="shared" si="17"/>
        <v>255</v>
      </c>
      <c r="K264" s="24">
        <f t="shared" ca="1" si="16"/>
        <v>15.285714285714286</v>
      </c>
      <c r="L264" s="24">
        <f t="shared" ca="1" si="19"/>
        <v>4030.8571428571399</v>
      </c>
    </row>
    <row r="265" spans="9:12" x14ac:dyDescent="0.2">
      <c r="I265" s="20">
        <f t="shared" si="18"/>
        <v>37</v>
      </c>
      <c r="J265" s="20">
        <f t="shared" si="17"/>
        <v>256</v>
      </c>
      <c r="K265" s="24">
        <f t="shared" ca="1" si="16"/>
        <v>15.285714285714286</v>
      </c>
      <c r="L265" s="24">
        <f t="shared" ca="1" si="19"/>
        <v>4046.1428571428542</v>
      </c>
    </row>
    <row r="266" spans="9:12" x14ac:dyDescent="0.2">
      <c r="I266" s="20">
        <f t="shared" si="18"/>
        <v>37</v>
      </c>
      <c r="J266" s="20">
        <f t="shared" si="17"/>
        <v>257</v>
      </c>
      <c r="K266" s="24">
        <f t="shared" ca="1" si="16"/>
        <v>15.285714285714286</v>
      </c>
      <c r="L266" s="24">
        <f t="shared" ca="1" si="19"/>
        <v>4061.4285714285684</v>
      </c>
    </row>
    <row r="267" spans="9:12" x14ac:dyDescent="0.2">
      <c r="I267" s="20">
        <f t="shared" si="18"/>
        <v>37</v>
      </c>
      <c r="J267" s="20">
        <f t="shared" si="17"/>
        <v>258</v>
      </c>
      <c r="K267" s="24">
        <f t="shared" ref="K267:K330" ca="1" si="20">VLOOKUP(I267,$F$10:$G$61,2,FALSE)/7</f>
        <v>15.285714285714286</v>
      </c>
      <c r="L267" s="24">
        <f t="shared" ca="1" si="19"/>
        <v>4076.7142857142826</v>
      </c>
    </row>
    <row r="268" spans="9:12" x14ac:dyDescent="0.2">
      <c r="I268" s="21">
        <f t="shared" si="18"/>
        <v>37</v>
      </c>
      <c r="J268" s="21">
        <f t="shared" ref="J268:J331" si="21">J267+1</f>
        <v>259</v>
      </c>
      <c r="K268" s="25">
        <f t="shared" ca="1" si="20"/>
        <v>15.285714285714286</v>
      </c>
      <c r="L268" s="25">
        <f t="shared" ca="1" si="19"/>
        <v>4091.9999999999968</v>
      </c>
    </row>
    <row r="269" spans="9:12" x14ac:dyDescent="0.2">
      <c r="I269" s="19">
        <f t="shared" si="18"/>
        <v>38</v>
      </c>
      <c r="J269" s="19">
        <f t="shared" si="21"/>
        <v>260</v>
      </c>
      <c r="K269" s="23">
        <f t="shared" ca="1" si="20"/>
        <v>18.428571428571427</v>
      </c>
      <c r="L269" s="23">
        <f t="shared" ca="1" si="19"/>
        <v>4110.4285714285679</v>
      </c>
    </row>
    <row r="270" spans="9:12" x14ac:dyDescent="0.2">
      <c r="I270" s="20">
        <f t="shared" si="18"/>
        <v>38</v>
      </c>
      <c r="J270" s="20">
        <f t="shared" si="21"/>
        <v>261</v>
      </c>
      <c r="K270" s="24">
        <f t="shared" ca="1" si="20"/>
        <v>18.428571428571427</v>
      </c>
      <c r="L270" s="24">
        <f t="shared" ca="1" si="19"/>
        <v>4128.8571428571395</v>
      </c>
    </row>
    <row r="271" spans="9:12" x14ac:dyDescent="0.2">
      <c r="I271" s="20">
        <f t="shared" si="18"/>
        <v>38</v>
      </c>
      <c r="J271" s="20">
        <f t="shared" si="21"/>
        <v>262</v>
      </c>
      <c r="K271" s="24">
        <f t="shared" ca="1" si="20"/>
        <v>18.428571428571427</v>
      </c>
      <c r="L271" s="24">
        <f t="shared" ca="1" si="19"/>
        <v>4147.285714285711</v>
      </c>
    </row>
    <row r="272" spans="9:12" x14ac:dyDescent="0.2">
      <c r="I272" s="20">
        <f t="shared" si="18"/>
        <v>38</v>
      </c>
      <c r="J272" s="20">
        <f t="shared" si="21"/>
        <v>263</v>
      </c>
      <c r="K272" s="24">
        <f t="shared" ca="1" si="20"/>
        <v>18.428571428571427</v>
      </c>
      <c r="L272" s="24">
        <f t="shared" ca="1" si="19"/>
        <v>4165.7142857142826</v>
      </c>
    </row>
    <row r="273" spans="9:12" x14ac:dyDescent="0.2">
      <c r="I273" s="20">
        <f t="shared" si="18"/>
        <v>38</v>
      </c>
      <c r="J273" s="20">
        <f t="shared" si="21"/>
        <v>264</v>
      </c>
      <c r="K273" s="24">
        <f t="shared" ca="1" si="20"/>
        <v>18.428571428571427</v>
      </c>
      <c r="L273" s="24">
        <f t="shared" ca="1" si="19"/>
        <v>4184.1428571428542</v>
      </c>
    </row>
    <row r="274" spans="9:12" x14ac:dyDescent="0.2">
      <c r="I274" s="20">
        <f t="shared" si="18"/>
        <v>38</v>
      </c>
      <c r="J274" s="20">
        <f t="shared" si="21"/>
        <v>265</v>
      </c>
      <c r="K274" s="24">
        <f t="shared" ca="1" si="20"/>
        <v>18.428571428571427</v>
      </c>
      <c r="L274" s="24">
        <f t="shared" ca="1" si="19"/>
        <v>4202.5714285714257</v>
      </c>
    </row>
    <row r="275" spans="9:12" x14ac:dyDescent="0.2">
      <c r="I275" s="21">
        <f t="shared" si="18"/>
        <v>38</v>
      </c>
      <c r="J275" s="21">
        <f t="shared" si="21"/>
        <v>266</v>
      </c>
      <c r="K275" s="25">
        <f t="shared" ca="1" si="20"/>
        <v>18.428571428571427</v>
      </c>
      <c r="L275" s="25">
        <f t="shared" ca="1" si="19"/>
        <v>4220.9999999999973</v>
      </c>
    </row>
    <row r="276" spans="9:12" x14ac:dyDescent="0.2">
      <c r="I276" s="19">
        <f t="shared" si="18"/>
        <v>39</v>
      </c>
      <c r="J276" s="19">
        <f t="shared" si="21"/>
        <v>267</v>
      </c>
      <c r="K276" s="23">
        <f t="shared" ca="1" si="20"/>
        <v>12.285714285714286</v>
      </c>
      <c r="L276" s="23">
        <f t="shared" ca="1" si="19"/>
        <v>4233.2857142857119</v>
      </c>
    </row>
    <row r="277" spans="9:12" x14ac:dyDescent="0.2">
      <c r="I277" s="20">
        <f t="shared" si="18"/>
        <v>39</v>
      </c>
      <c r="J277" s="20">
        <f t="shared" si="21"/>
        <v>268</v>
      </c>
      <c r="K277" s="24">
        <f t="shared" ca="1" si="20"/>
        <v>12.285714285714286</v>
      </c>
      <c r="L277" s="24">
        <f t="shared" ca="1" si="19"/>
        <v>4245.5714285714266</v>
      </c>
    </row>
    <row r="278" spans="9:12" x14ac:dyDescent="0.2">
      <c r="I278" s="20">
        <f t="shared" si="18"/>
        <v>39</v>
      </c>
      <c r="J278" s="20">
        <f t="shared" si="21"/>
        <v>269</v>
      </c>
      <c r="K278" s="24">
        <f t="shared" ca="1" si="20"/>
        <v>12.285714285714286</v>
      </c>
      <c r="L278" s="24">
        <f t="shared" ca="1" si="19"/>
        <v>4257.8571428571413</v>
      </c>
    </row>
    <row r="279" spans="9:12" x14ac:dyDescent="0.2">
      <c r="I279" s="20">
        <f t="shared" si="18"/>
        <v>39</v>
      </c>
      <c r="J279" s="20">
        <f t="shared" si="21"/>
        <v>270</v>
      </c>
      <c r="K279" s="24">
        <f t="shared" ca="1" si="20"/>
        <v>12.285714285714286</v>
      </c>
      <c r="L279" s="24">
        <f t="shared" ca="1" si="19"/>
        <v>4270.142857142856</v>
      </c>
    </row>
    <row r="280" spans="9:12" x14ac:dyDescent="0.2">
      <c r="I280" s="20">
        <f t="shared" si="18"/>
        <v>39</v>
      </c>
      <c r="J280" s="20">
        <f t="shared" si="21"/>
        <v>271</v>
      </c>
      <c r="K280" s="24">
        <f t="shared" ca="1" si="20"/>
        <v>12.285714285714286</v>
      </c>
      <c r="L280" s="24">
        <f t="shared" ca="1" si="19"/>
        <v>4282.4285714285706</v>
      </c>
    </row>
    <row r="281" spans="9:12" x14ac:dyDescent="0.2">
      <c r="I281" s="20">
        <f t="shared" si="18"/>
        <v>39</v>
      </c>
      <c r="J281" s="20">
        <f t="shared" si="21"/>
        <v>272</v>
      </c>
      <c r="K281" s="24">
        <f t="shared" ca="1" si="20"/>
        <v>12.285714285714286</v>
      </c>
      <c r="L281" s="24">
        <f t="shared" ca="1" si="19"/>
        <v>4294.7142857142853</v>
      </c>
    </row>
    <row r="282" spans="9:12" x14ac:dyDescent="0.2">
      <c r="I282" s="21">
        <f t="shared" si="18"/>
        <v>39</v>
      </c>
      <c r="J282" s="21">
        <f t="shared" si="21"/>
        <v>273</v>
      </c>
      <c r="K282" s="25">
        <f t="shared" ca="1" si="20"/>
        <v>12.285714285714286</v>
      </c>
      <c r="L282" s="25">
        <f t="shared" ca="1" si="19"/>
        <v>4307</v>
      </c>
    </row>
    <row r="283" spans="9:12" x14ac:dyDescent="0.2">
      <c r="I283" s="19">
        <f t="shared" si="18"/>
        <v>40</v>
      </c>
      <c r="J283" s="19">
        <f t="shared" si="21"/>
        <v>274</v>
      </c>
      <c r="K283" s="23">
        <f t="shared" ca="1" si="20"/>
        <v>13.285714285714286</v>
      </c>
      <c r="L283" s="23">
        <f t="shared" ca="1" si="19"/>
        <v>4320.2857142857147</v>
      </c>
    </row>
    <row r="284" spans="9:12" x14ac:dyDescent="0.2">
      <c r="I284" s="20">
        <f t="shared" si="18"/>
        <v>40</v>
      </c>
      <c r="J284" s="20">
        <f t="shared" si="21"/>
        <v>275</v>
      </c>
      <c r="K284" s="24">
        <f t="shared" ca="1" si="20"/>
        <v>13.285714285714286</v>
      </c>
      <c r="L284" s="24">
        <f t="shared" ca="1" si="19"/>
        <v>4333.5714285714294</v>
      </c>
    </row>
    <row r="285" spans="9:12" x14ac:dyDescent="0.2">
      <c r="I285" s="20">
        <f t="shared" si="18"/>
        <v>40</v>
      </c>
      <c r="J285" s="20">
        <f t="shared" si="21"/>
        <v>276</v>
      </c>
      <c r="K285" s="24">
        <f t="shared" ca="1" si="20"/>
        <v>13.285714285714286</v>
      </c>
      <c r="L285" s="24">
        <f t="shared" ca="1" si="19"/>
        <v>4346.857142857144</v>
      </c>
    </row>
    <row r="286" spans="9:12" x14ac:dyDescent="0.2">
      <c r="I286" s="20">
        <f t="shared" si="18"/>
        <v>40</v>
      </c>
      <c r="J286" s="20">
        <f t="shared" si="21"/>
        <v>277</v>
      </c>
      <c r="K286" s="24">
        <f t="shared" ca="1" si="20"/>
        <v>13.285714285714286</v>
      </c>
      <c r="L286" s="24">
        <f t="shared" ca="1" si="19"/>
        <v>4360.1428571428587</v>
      </c>
    </row>
    <row r="287" spans="9:12" x14ac:dyDescent="0.2">
      <c r="I287" s="20">
        <f t="shared" si="18"/>
        <v>40</v>
      </c>
      <c r="J287" s="20">
        <f t="shared" si="21"/>
        <v>278</v>
      </c>
      <c r="K287" s="24">
        <f t="shared" ca="1" si="20"/>
        <v>13.285714285714286</v>
      </c>
      <c r="L287" s="24">
        <f t="shared" ca="1" si="19"/>
        <v>4373.4285714285734</v>
      </c>
    </row>
    <row r="288" spans="9:12" x14ac:dyDescent="0.2">
      <c r="I288" s="20">
        <f t="shared" si="18"/>
        <v>40</v>
      </c>
      <c r="J288" s="20">
        <f t="shared" si="21"/>
        <v>279</v>
      </c>
      <c r="K288" s="24">
        <f t="shared" ca="1" si="20"/>
        <v>13.285714285714286</v>
      </c>
      <c r="L288" s="24">
        <f t="shared" ca="1" si="19"/>
        <v>4386.7142857142881</v>
      </c>
    </row>
    <row r="289" spans="9:12" x14ac:dyDescent="0.2">
      <c r="I289" s="21">
        <f t="shared" si="18"/>
        <v>40</v>
      </c>
      <c r="J289" s="21">
        <f t="shared" si="21"/>
        <v>280</v>
      </c>
      <c r="K289" s="25">
        <f t="shared" ca="1" si="20"/>
        <v>13.285714285714286</v>
      </c>
      <c r="L289" s="25">
        <f t="shared" ca="1" si="19"/>
        <v>4400.0000000000027</v>
      </c>
    </row>
    <row r="290" spans="9:12" x14ac:dyDescent="0.2">
      <c r="I290" s="19">
        <f t="shared" si="18"/>
        <v>41</v>
      </c>
      <c r="J290" s="19">
        <f t="shared" si="21"/>
        <v>281</v>
      </c>
      <c r="K290" s="23">
        <f t="shared" ca="1" si="20"/>
        <v>8.5714285714285712</v>
      </c>
      <c r="L290" s="23">
        <f t="shared" ca="1" si="19"/>
        <v>4408.5714285714312</v>
      </c>
    </row>
    <row r="291" spans="9:12" x14ac:dyDescent="0.2">
      <c r="I291" s="20">
        <f t="shared" si="18"/>
        <v>41</v>
      </c>
      <c r="J291" s="20">
        <f t="shared" si="21"/>
        <v>282</v>
      </c>
      <c r="K291" s="24">
        <f t="shared" ca="1" si="20"/>
        <v>8.5714285714285712</v>
      </c>
      <c r="L291" s="24">
        <f t="shared" ca="1" si="19"/>
        <v>4417.1428571428596</v>
      </c>
    </row>
    <row r="292" spans="9:12" x14ac:dyDescent="0.2">
      <c r="I292" s="20">
        <f t="shared" si="18"/>
        <v>41</v>
      </c>
      <c r="J292" s="20">
        <f t="shared" si="21"/>
        <v>283</v>
      </c>
      <c r="K292" s="24">
        <f t="shared" ca="1" si="20"/>
        <v>8.5714285714285712</v>
      </c>
      <c r="L292" s="24">
        <f t="shared" ca="1" si="19"/>
        <v>4425.7142857142881</v>
      </c>
    </row>
    <row r="293" spans="9:12" x14ac:dyDescent="0.2">
      <c r="I293" s="20">
        <f t="shared" si="18"/>
        <v>41</v>
      </c>
      <c r="J293" s="20">
        <f t="shared" si="21"/>
        <v>284</v>
      </c>
      <c r="K293" s="24">
        <f t="shared" ca="1" si="20"/>
        <v>8.5714285714285712</v>
      </c>
      <c r="L293" s="24">
        <f t="shared" ca="1" si="19"/>
        <v>4434.2857142857165</v>
      </c>
    </row>
    <row r="294" spans="9:12" x14ac:dyDescent="0.2">
      <c r="I294" s="20">
        <f t="shared" si="18"/>
        <v>41</v>
      </c>
      <c r="J294" s="20">
        <f t="shared" si="21"/>
        <v>285</v>
      </c>
      <c r="K294" s="24">
        <f t="shared" ca="1" si="20"/>
        <v>8.5714285714285712</v>
      </c>
      <c r="L294" s="24">
        <f t="shared" ca="1" si="19"/>
        <v>4442.8571428571449</v>
      </c>
    </row>
    <row r="295" spans="9:12" x14ac:dyDescent="0.2">
      <c r="I295" s="20">
        <f t="shared" si="18"/>
        <v>41</v>
      </c>
      <c r="J295" s="20">
        <f t="shared" si="21"/>
        <v>286</v>
      </c>
      <c r="K295" s="24">
        <f t="shared" ca="1" si="20"/>
        <v>8.5714285714285712</v>
      </c>
      <c r="L295" s="24">
        <f t="shared" ca="1" si="19"/>
        <v>4451.4285714285734</v>
      </c>
    </row>
    <row r="296" spans="9:12" x14ac:dyDescent="0.2">
      <c r="I296" s="21">
        <f t="shared" si="18"/>
        <v>41</v>
      </c>
      <c r="J296" s="21">
        <f t="shared" si="21"/>
        <v>287</v>
      </c>
      <c r="K296" s="25">
        <f t="shared" ca="1" si="20"/>
        <v>8.5714285714285712</v>
      </c>
      <c r="L296" s="25">
        <f t="shared" ca="1" si="19"/>
        <v>4460.0000000000018</v>
      </c>
    </row>
    <row r="297" spans="9:12" x14ac:dyDescent="0.2">
      <c r="I297" s="19">
        <f t="shared" si="18"/>
        <v>42</v>
      </c>
      <c r="J297" s="19">
        <f t="shared" si="21"/>
        <v>288</v>
      </c>
      <c r="K297" s="23">
        <f t="shared" ca="1" si="20"/>
        <v>20</v>
      </c>
      <c r="L297" s="23">
        <f t="shared" ca="1" si="19"/>
        <v>4480.0000000000018</v>
      </c>
    </row>
    <row r="298" spans="9:12" x14ac:dyDescent="0.2">
      <c r="I298" s="20">
        <f t="shared" si="18"/>
        <v>42</v>
      </c>
      <c r="J298" s="20">
        <f t="shared" si="21"/>
        <v>289</v>
      </c>
      <c r="K298" s="24">
        <f t="shared" ca="1" si="20"/>
        <v>20</v>
      </c>
      <c r="L298" s="24">
        <f t="shared" ca="1" si="19"/>
        <v>4500.0000000000018</v>
      </c>
    </row>
    <row r="299" spans="9:12" x14ac:dyDescent="0.2">
      <c r="I299" s="20">
        <f t="shared" si="18"/>
        <v>42</v>
      </c>
      <c r="J299" s="20">
        <f t="shared" si="21"/>
        <v>290</v>
      </c>
      <c r="K299" s="24">
        <f t="shared" ca="1" si="20"/>
        <v>20</v>
      </c>
      <c r="L299" s="24">
        <f t="shared" ca="1" si="19"/>
        <v>4520.0000000000018</v>
      </c>
    </row>
    <row r="300" spans="9:12" x14ac:dyDescent="0.2">
      <c r="I300" s="20">
        <f t="shared" si="18"/>
        <v>42</v>
      </c>
      <c r="J300" s="20">
        <f t="shared" si="21"/>
        <v>291</v>
      </c>
      <c r="K300" s="24">
        <f t="shared" ca="1" si="20"/>
        <v>20</v>
      </c>
      <c r="L300" s="24">
        <f t="shared" ca="1" si="19"/>
        <v>4540.0000000000018</v>
      </c>
    </row>
    <row r="301" spans="9:12" x14ac:dyDescent="0.2">
      <c r="I301" s="20">
        <f t="shared" si="18"/>
        <v>42</v>
      </c>
      <c r="J301" s="20">
        <f t="shared" si="21"/>
        <v>292</v>
      </c>
      <c r="K301" s="24">
        <f t="shared" ca="1" si="20"/>
        <v>20</v>
      </c>
      <c r="L301" s="24">
        <f t="shared" ca="1" si="19"/>
        <v>4560.0000000000018</v>
      </c>
    </row>
    <row r="302" spans="9:12" x14ac:dyDescent="0.2">
      <c r="I302" s="20">
        <f t="shared" si="18"/>
        <v>42</v>
      </c>
      <c r="J302" s="20">
        <f t="shared" si="21"/>
        <v>293</v>
      </c>
      <c r="K302" s="24">
        <f t="shared" ca="1" si="20"/>
        <v>20</v>
      </c>
      <c r="L302" s="24">
        <f t="shared" ca="1" si="19"/>
        <v>4580.0000000000018</v>
      </c>
    </row>
    <row r="303" spans="9:12" x14ac:dyDescent="0.2">
      <c r="I303" s="21">
        <f t="shared" si="18"/>
        <v>42</v>
      </c>
      <c r="J303" s="21">
        <f t="shared" si="21"/>
        <v>294</v>
      </c>
      <c r="K303" s="25">
        <f t="shared" ca="1" si="20"/>
        <v>20</v>
      </c>
      <c r="L303" s="25">
        <f t="shared" ca="1" si="19"/>
        <v>4600.0000000000018</v>
      </c>
    </row>
    <row r="304" spans="9:12" x14ac:dyDescent="0.2">
      <c r="I304" s="19">
        <f t="shared" si="18"/>
        <v>43</v>
      </c>
      <c r="J304" s="19">
        <f t="shared" si="21"/>
        <v>295</v>
      </c>
      <c r="K304" s="23">
        <f t="shared" ca="1" si="20"/>
        <v>13.285714285714286</v>
      </c>
      <c r="L304" s="23">
        <f t="shared" ca="1" si="19"/>
        <v>4613.2857142857165</v>
      </c>
    </row>
    <row r="305" spans="9:12" x14ac:dyDescent="0.2">
      <c r="I305" s="20">
        <f t="shared" si="18"/>
        <v>43</v>
      </c>
      <c r="J305" s="20">
        <f t="shared" si="21"/>
        <v>296</v>
      </c>
      <c r="K305" s="24">
        <f t="shared" ca="1" si="20"/>
        <v>13.285714285714286</v>
      </c>
      <c r="L305" s="24">
        <f t="shared" ca="1" si="19"/>
        <v>4626.5714285714312</v>
      </c>
    </row>
    <row r="306" spans="9:12" x14ac:dyDescent="0.2">
      <c r="I306" s="20">
        <f t="shared" si="18"/>
        <v>43</v>
      </c>
      <c r="J306" s="20">
        <f t="shared" si="21"/>
        <v>297</v>
      </c>
      <c r="K306" s="24">
        <f t="shared" ca="1" si="20"/>
        <v>13.285714285714286</v>
      </c>
      <c r="L306" s="24">
        <f t="shared" ca="1" si="19"/>
        <v>4639.8571428571458</v>
      </c>
    </row>
    <row r="307" spans="9:12" x14ac:dyDescent="0.2">
      <c r="I307" s="20">
        <f t="shared" si="18"/>
        <v>43</v>
      </c>
      <c r="J307" s="20">
        <f t="shared" si="21"/>
        <v>298</v>
      </c>
      <c r="K307" s="24">
        <f t="shared" ca="1" si="20"/>
        <v>13.285714285714286</v>
      </c>
      <c r="L307" s="24">
        <f t="shared" ca="1" si="19"/>
        <v>4653.1428571428605</v>
      </c>
    </row>
    <row r="308" spans="9:12" x14ac:dyDescent="0.2">
      <c r="I308" s="20">
        <f t="shared" si="18"/>
        <v>43</v>
      </c>
      <c r="J308" s="20">
        <f t="shared" si="21"/>
        <v>299</v>
      </c>
      <c r="K308" s="24">
        <f t="shared" ca="1" si="20"/>
        <v>13.285714285714286</v>
      </c>
      <c r="L308" s="24">
        <f t="shared" ca="1" si="19"/>
        <v>4666.4285714285752</v>
      </c>
    </row>
    <row r="309" spans="9:12" x14ac:dyDescent="0.2">
      <c r="I309" s="20">
        <f t="shared" si="18"/>
        <v>43</v>
      </c>
      <c r="J309" s="20">
        <f t="shared" si="21"/>
        <v>300</v>
      </c>
      <c r="K309" s="24">
        <f t="shared" ca="1" si="20"/>
        <v>13.285714285714286</v>
      </c>
      <c r="L309" s="24">
        <f t="shared" ca="1" si="19"/>
        <v>4679.7142857142899</v>
      </c>
    </row>
    <row r="310" spans="9:12" x14ac:dyDescent="0.2">
      <c r="I310" s="21">
        <f t="shared" si="18"/>
        <v>43</v>
      </c>
      <c r="J310" s="21">
        <f t="shared" si="21"/>
        <v>301</v>
      </c>
      <c r="K310" s="25">
        <f t="shared" ca="1" si="20"/>
        <v>13.285714285714286</v>
      </c>
      <c r="L310" s="25">
        <f t="shared" ca="1" si="19"/>
        <v>4693.0000000000045</v>
      </c>
    </row>
    <row r="311" spans="9:12" x14ac:dyDescent="0.2">
      <c r="I311" s="19">
        <f t="shared" si="18"/>
        <v>44</v>
      </c>
      <c r="J311" s="19">
        <f t="shared" si="21"/>
        <v>302</v>
      </c>
      <c r="K311" s="23">
        <f t="shared" ca="1" si="20"/>
        <v>15.857142857142858</v>
      </c>
      <c r="L311" s="23">
        <f t="shared" ca="1" si="19"/>
        <v>4708.8571428571477</v>
      </c>
    </row>
    <row r="312" spans="9:12" x14ac:dyDescent="0.2">
      <c r="I312" s="20">
        <f t="shared" si="18"/>
        <v>44</v>
      </c>
      <c r="J312" s="20">
        <f t="shared" si="21"/>
        <v>303</v>
      </c>
      <c r="K312" s="24">
        <f t="shared" ca="1" si="20"/>
        <v>15.857142857142858</v>
      </c>
      <c r="L312" s="24">
        <f t="shared" ca="1" si="19"/>
        <v>4724.7142857142908</v>
      </c>
    </row>
    <row r="313" spans="9:12" x14ac:dyDescent="0.2">
      <c r="I313" s="20">
        <f t="shared" si="18"/>
        <v>44</v>
      </c>
      <c r="J313" s="20">
        <f t="shared" si="21"/>
        <v>304</v>
      </c>
      <c r="K313" s="24">
        <f t="shared" ca="1" si="20"/>
        <v>15.857142857142858</v>
      </c>
      <c r="L313" s="24">
        <f t="shared" ca="1" si="19"/>
        <v>4740.5714285714339</v>
      </c>
    </row>
    <row r="314" spans="9:12" x14ac:dyDescent="0.2">
      <c r="I314" s="20">
        <f t="shared" si="18"/>
        <v>44</v>
      </c>
      <c r="J314" s="20">
        <f t="shared" si="21"/>
        <v>305</v>
      </c>
      <c r="K314" s="24">
        <f t="shared" ca="1" si="20"/>
        <v>15.857142857142858</v>
      </c>
      <c r="L314" s="24">
        <f t="shared" ca="1" si="19"/>
        <v>4756.428571428577</v>
      </c>
    </row>
    <row r="315" spans="9:12" x14ac:dyDescent="0.2">
      <c r="I315" s="20">
        <f t="shared" si="18"/>
        <v>44</v>
      </c>
      <c r="J315" s="20">
        <f t="shared" si="21"/>
        <v>306</v>
      </c>
      <c r="K315" s="24">
        <f t="shared" ca="1" si="20"/>
        <v>15.857142857142858</v>
      </c>
      <c r="L315" s="24">
        <f t="shared" ca="1" si="19"/>
        <v>4772.2857142857201</v>
      </c>
    </row>
    <row r="316" spans="9:12" x14ac:dyDescent="0.2">
      <c r="I316" s="20">
        <f t="shared" si="18"/>
        <v>44</v>
      </c>
      <c r="J316" s="20">
        <f t="shared" si="21"/>
        <v>307</v>
      </c>
      <c r="K316" s="24">
        <f t="shared" ca="1" si="20"/>
        <v>15.857142857142858</v>
      </c>
      <c r="L316" s="24">
        <f t="shared" ca="1" si="19"/>
        <v>4788.1428571428632</v>
      </c>
    </row>
    <row r="317" spans="9:12" x14ac:dyDescent="0.2">
      <c r="I317" s="21">
        <f t="shared" si="18"/>
        <v>44</v>
      </c>
      <c r="J317" s="21">
        <f t="shared" si="21"/>
        <v>308</v>
      </c>
      <c r="K317" s="25">
        <f t="shared" ca="1" si="20"/>
        <v>15.857142857142858</v>
      </c>
      <c r="L317" s="25">
        <f t="shared" ca="1" si="19"/>
        <v>4804.0000000000064</v>
      </c>
    </row>
    <row r="318" spans="9:12" x14ac:dyDescent="0.2">
      <c r="I318" s="19">
        <f t="shared" si="18"/>
        <v>45</v>
      </c>
      <c r="J318" s="19">
        <f t="shared" si="21"/>
        <v>309</v>
      </c>
      <c r="K318" s="23">
        <f t="shared" ca="1" si="20"/>
        <v>9</v>
      </c>
      <c r="L318" s="23">
        <f t="shared" ca="1" si="19"/>
        <v>4813.0000000000064</v>
      </c>
    </row>
    <row r="319" spans="9:12" x14ac:dyDescent="0.2">
      <c r="I319" s="20">
        <f t="shared" si="18"/>
        <v>45</v>
      </c>
      <c r="J319" s="20">
        <f t="shared" si="21"/>
        <v>310</v>
      </c>
      <c r="K319" s="24">
        <f t="shared" ca="1" si="20"/>
        <v>9</v>
      </c>
      <c r="L319" s="24">
        <f t="shared" ca="1" si="19"/>
        <v>4822.0000000000064</v>
      </c>
    </row>
    <row r="320" spans="9:12" x14ac:dyDescent="0.2">
      <c r="I320" s="20">
        <f t="shared" ref="I320:I373" si="22">CEILING(J320/7,1)</f>
        <v>45</v>
      </c>
      <c r="J320" s="20">
        <f t="shared" si="21"/>
        <v>311</v>
      </c>
      <c r="K320" s="24">
        <f t="shared" ca="1" si="20"/>
        <v>9</v>
      </c>
      <c r="L320" s="24">
        <f t="shared" ref="L320:L373" ca="1" si="23">L319+K320</f>
        <v>4831.0000000000064</v>
      </c>
    </row>
    <row r="321" spans="9:12" x14ac:dyDescent="0.2">
      <c r="I321" s="20">
        <f t="shared" si="22"/>
        <v>45</v>
      </c>
      <c r="J321" s="20">
        <f t="shared" si="21"/>
        <v>312</v>
      </c>
      <c r="K321" s="24">
        <f t="shared" ca="1" si="20"/>
        <v>9</v>
      </c>
      <c r="L321" s="24">
        <f t="shared" ca="1" si="23"/>
        <v>4840.0000000000064</v>
      </c>
    </row>
    <row r="322" spans="9:12" x14ac:dyDescent="0.2">
      <c r="I322" s="20">
        <f t="shared" si="22"/>
        <v>45</v>
      </c>
      <c r="J322" s="20">
        <f t="shared" si="21"/>
        <v>313</v>
      </c>
      <c r="K322" s="24">
        <f t="shared" ca="1" si="20"/>
        <v>9</v>
      </c>
      <c r="L322" s="24">
        <f t="shared" ca="1" si="23"/>
        <v>4849.0000000000064</v>
      </c>
    </row>
    <row r="323" spans="9:12" x14ac:dyDescent="0.2">
      <c r="I323" s="20">
        <f t="shared" si="22"/>
        <v>45</v>
      </c>
      <c r="J323" s="20">
        <f t="shared" si="21"/>
        <v>314</v>
      </c>
      <c r="K323" s="24">
        <f t="shared" ca="1" si="20"/>
        <v>9</v>
      </c>
      <c r="L323" s="24">
        <f t="shared" ca="1" si="23"/>
        <v>4858.0000000000064</v>
      </c>
    </row>
    <row r="324" spans="9:12" x14ac:dyDescent="0.2">
      <c r="I324" s="21">
        <f t="shared" si="22"/>
        <v>45</v>
      </c>
      <c r="J324" s="21">
        <f t="shared" si="21"/>
        <v>315</v>
      </c>
      <c r="K324" s="25">
        <f t="shared" ca="1" si="20"/>
        <v>9</v>
      </c>
      <c r="L324" s="25">
        <f t="shared" ca="1" si="23"/>
        <v>4867.0000000000064</v>
      </c>
    </row>
    <row r="325" spans="9:12" x14ac:dyDescent="0.2">
      <c r="I325" s="19">
        <f t="shared" si="22"/>
        <v>46</v>
      </c>
      <c r="J325" s="19">
        <f t="shared" si="21"/>
        <v>316</v>
      </c>
      <c r="K325" s="23">
        <f t="shared" ca="1" si="20"/>
        <v>14.857142857142858</v>
      </c>
      <c r="L325" s="23">
        <f t="shared" ca="1" si="23"/>
        <v>4881.8571428571495</v>
      </c>
    </row>
    <row r="326" spans="9:12" x14ac:dyDescent="0.2">
      <c r="I326" s="20">
        <f t="shared" si="22"/>
        <v>46</v>
      </c>
      <c r="J326" s="20">
        <f t="shared" si="21"/>
        <v>317</v>
      </c>
      <c r="K326" s="24">
        <f t="shared" ca="1" si="20"/>
        <v>14.857142857142858</v>
      </c>
      <c r="L326" s="24">
        <f t="shared" ca="1" si="23"/>
        <v>4896.7142857142926</v>
      </c>
    </row>
    <row r="327" spans="9:12" x14ac:dyDescent="0.2">
      <c r="I327" s="20">
        <f t="shared" si="22"/>
        <v>46</v>
      </c>
      <c r="J327" s="20">
        <f t="shared" si="21"/>
        <v>318</v>
      </c>
      <c r="K327" s="24">
        <f t="shared" ca="1" si="20"/>
        <v>14.857142857142858</v>
      </c>
      <c r="L327" s="24">
        <f t="shared" ca="1" si="23"/>
        <v>4911.5714285714357</v>
      </c>
    </row>
    <row r="328" spans="9:12" x14ac:dyDescent="0.2">
      <c r="I328" s="20">
        <f t="shared" si="22"/>
        <v>46</v>
      </c>
      <c r="J328" s="20">
        <f t="shared" si="21"/>
        <v>319</v>
      </c>
      <c r="K328" s="24">
        <f t="shared" ca="1" si="20"/>
        <v>14.857142857142858</v>
      </c>
      <c r="L328" s="24">
        <f t="shared" ca="1" si="23"/>
        <v>4926.4285714285788</v>
      </c>
    </row>
    <row r="329" spans="9:12" x14ac:dyDescent="0.2">
      <c r="I329" s="20">
        <f t="shared" si="22"/>
        <v>46</v>
      </c>
      <c r="J329" s="20">
        <f t="shared" si="21"/>
        <v>320</v>
      </c>
      <c r="K329" s="24">
        <f t="shared" ca="1" si="20"/>
        <v>14.857142857142858</v>
      </c>
      <c r="L329" s="24">
        <f t="shared" ca="1" si="23"/>
        <v>4941.285714285722</v>
      </c>
    </row>
    <row r="330" spans="9:12" x14ac:dyDescent="0.2">
      <c r="I330" s="20">
        <f t="shared" si="22"/>
        <v>46</v>
      </c>
      <c r="J330" s="20">
        <f t="shared" si="21"/>
        <v>321</v>
      </c>
      <c r="K330" s="24">
        <f t="shared" ca="1" si="20"/>
        <v>14.857142857142858</v>
      </c>
      <c r="L330" s="24">
        <f t="shared" ca="1" si="23"/>
        <v>4956.1428571428651</v>
      </c>
    </row>
    <row r="331" spans="9:12" x14ac:dyDescent="0.2">
      <c r="I331" s="21">
        <f t="shared" si="22"/>
        <v>46</v>
      </c>
      <c r="J331" s="21">
        <f t="shared" si="21"/>
        <v>322</v>
      </c>
      <c r="K331" s="25">
        <f t="shared" ref="K331:K373" ca="1" si="24">VLOOKUP(I331,$F$10:$G$61,2,FALSE)/7</f>
        <v>14.857142857142858</v>
      </c>
      <c r="L331" s="25">
        <f t="shared" ca="1" si="23"/>
        <v>4971.0000000000082</v>
      </c>
    </row>
    <row r="332" spans="9:12" x14ac:dyDescent="0.2">
      <c r="I332" s="19">
        <f t="shared" si="22"/>
        <v>47</v>
      </c>
      <c r="J332" s="19">
        <f t="shared" ref="J332:J373" si="25">J331+1</f>
        <v>323</v>
      </c>
      <c r="K332" s="23">
        <f t="shared" ca="1" si="24"/>
        <v>14.285714285714286</v>
      </c>
      <c r="L332" s="23">
        <f t="shared" ca="1" si="23"/>
        <v>4985.2857142857229</v>
      </c>
    </row>
    <row r="333" spans="9:12" x14ac:dyDescent="0.2">
      <c r="I333" s="20">
        <f t="shared" si="22"/>
        <v>47</v>
      </c>
      <c r="J333" s="20">
        <f t="shared" si="25"/>
        <v>324</v>
      </c>
      <c r="K333" s="24">
        <f t="shared" ca="1" si="24"/>
        <v>14.285714285714286</v>
      </c>
      <c r="L333" s="24">
        <f t="shared" ca="1" si="23"/>
        <v>4999.5714285714375</v>
      </c>
    </row>
    <row r="334" spans="9:12" x14ac:dyDescent="0.2">
      <c r="I334" s="20">
        <f t="shared" si="22"/>
        <v>47</v>
      </c>
      <c r="J334" s="20">
        <f t="shared" si="25"/>
        <v>325</v>
      </c>
      <c r="K334" s="24">
        <f t="shared" ca="1" si="24"/>
        <v>14.285714285714286</v>
      </c>
      <c r="L334" s="24">
        <f t="shared" ca="1" si="23"/>
        <v>5013.8571428571522</v>
      </c>
    </row>
    <row r="335" spans="9:12" x14ac:dyDescent="0.2">
      <c r="I335" s="20">
        <f t="shared" si="22"/>
        <v>47</v>
      </c>
      <c r="J335" s="20">
        <f t="shared" si="25"/>
        <v>326</v>
      </c>
      <c r="K335" s="24">
        <f t="shared" ca="1" si="24"/>
        <v>14.285714285714286</v>
      </c>
      <c r="L335" s="24">
        <f t="shared" ca="1" si="23"/>
        <v>5028.1428571428669</v>
      </c>
    </row>
    <row r="336" spans="9:12" x14ac:dyDescent="0.2">
      <c r="I336" s="20">
        <f t="shared" si="22"/>
        <v>47</v>
      </c>
      <c r="J336" s="20">
        <f t="shared" si="25"/>
        <v>327</v>
      </c>
      <c r="K336" s="24">
        <f t="shared" ca="1" si="24"/>
        <v>14.285714285714286</v>
      </c>
      <c r="L336" s="24">
        <f t="shared" ca="1" si="23"/>
        <v>5042.4285714285816</v>
      </c>
    </row>
    <row r="337" spans="9:12" x14ac:dyDescent="0.2">
      <c r="I337" s="20">
        <f t="shared" si="22"/>
        <v>47</v>
      </c>
      <c r="J337" s="20">
        <f t="shared" si="25"/>
        <v>328</v>
      </c>
      <c r="K337" s="24">
        <f t="shared" ca="1" si="24"/>
        <v>14.285714285714286</v>
      </c>
      <c r="L337" s="24">
        <f t="shared" ca="1" si="23"/>
        <v>5056.7142857142962</v>
      </c>
    </row>
    <row r="338" spans="9:12" x14ac:dyDescent="0.2">
      <c r="I338" s="21">
        <f t="shared" si="22"/>
        <v>47</v>
      </c>
      <c r="J338" s="21">
        <f t="shared" si="25"/>
        <v>329</v>
      </c>
      <c r="K338" s="25">
        <f t="shared" ca="1" si="24"/>
        <v>14.285714285714286</v>
      </c>
      <c r="L338" s="25">
        <f t="shared" ca="1" si="23"/>
        <v>5071.0000000000109</v>
      </c>
    </row>
    <row r="339" spans="9:12" x14ac:dyDescent="0.2">
      <c r="I339" s="19">
        <f t="shared" si="22"/>
        <v>48</v>
      </c>
      <c r="J339" s="19">
        <f t="shared" si="25"/>
        <v>330</v>
      </c>
      <c r="K339" s="23">
        <f t="shared" ca="1" si="24"/>
        <v>11.857142857142858</v>
      </c>
      <c r="L339" s="23">
        <f t="shared" ca="1" si="23"/>
        <v>5082.857142857154</v>
      </c>
    </row>
    <row r="340" spans="9:12" x14ac:dyDescent="0.2">
      <c r="I340" s="20">
        <f t="shared" si="22"/>
        <v>48</v>
      </c>
      <c r="J340" s="20">
        <f t="shared" si="25"/>
        <v>331</v>
      </c>
      <c r="K340" s="24">
        <f t="shared" ca="1" si="24"/>
        <v>11.857142857142858</v>
      </c>
      <c r="L340" s="24">
        <f t="shared" ca="1" si="23"/>
        <v>5094.7142857142971</v>
      </c>
    </row>
    <row r="341" spans="9:12" x14ac:dyDescent="0.2">
      <c r="I341" s="20">
        <f t="shared" si="22"/>
        <v>48</v>
      </c>
      <c r="J341" s="20">
        <f t="shared" si="25"/>
        <v>332</v>
      </c>
      <c r="K341" s="24">
        <f t="shared" ca="1" si="24"/>
        <v>11.857142857142858</v>
      </c>
      <c r="L341" s="24">
        <f t="shared" ca="1" si="23"/>
        <v>5106.5714285714403</v>
      </c>
    </row>
    <row r="342" spans="9:12" x14ac:dyDescent="0.2">
      <c r="I342" s="20">
        <f t="shared" si="22"/>
        <v>48</v>
      </c>
      <c r="J342" s="20">
        <f t="shared" si="25"/>
        <v>333</v>
      </c>
      <c r="K342" s="24">
        <f t="shared" ca="1" si="24"/>
        <v>11.857142857142858</v>
      </c>
      <c r="L342" s="24">
        <f t="shared" ca="1" si="23"/>
        <v>5118.4285714285834</v>
      </c>
    </row>
    <row r="343" spans="9:12" x14ac:dyDescent="0.2">
      <c r="I343" s="20">
        <f t="shared" si="22"/>
        <v>48</v>
      </c>
      <c r="J343" s="20">
        <f t="shared" si="25"/>
        <v>334</v>
      </c>
      <c r="K343" s="24">
        <f t="shared" ca="1" si="24"/>
        <v>11.857142857142858</v>
      </c>
      <c r="L343" s="24">
        <f t="shared" ca="1" si="23"/>
        <v>5130.2857142857265</v>
      </c>
    </row>
    <row r="344" spans="9:12" x14ac:dyDescent="0.2">
      <c r="I344" s="20">
        <f t="shared" si="22"/>
        <v>48</v>
      </c>
      <c r="J344" s="20">
        <f t="shared" si="25"/>
        <v>335</v>
      </c>
      <c r="K344" s="24">
        <f t="shared" ca="1" si="24"/>
        <v>11.857142857142858</v>
      </c>
      <c r="L344" s="24">
        <f t="shared" ca="1" si="23"/>
        <v>5142.1428571428696</v>
      </c>
    </row>
    <row r="345" spans="9:12" x14ac:dyDescent="0.2">
      <c r="I345" s="21">
        <f t="shared" si="22"/>
        <v>48</v>
      </c>
      <c r="J345" s="21">
        <f t="shared" si="25"/>
        <v>336</v>
      </c>
      <c r="K345" s="25">
        <f t="shared" ca="1" si="24"/>
        <v>11.857142857142858</v>
      </c>
      <c r="L345" s="25">
        <f t="shared" ca="1" si="23"/>
        <v>5154.0000000000127</v>
      </c>
    </row>
    <row r="346" spans="9:12" x14ac:dyDescent="0.2">
      <c r="I346" s="19">
        <f t="shared" si="22"/>
        <v>49</v>
      </c>
      <c r="J346" s="19">
        <f t="shared" si="25"/>
        <v>337</v>
      </c>
      <c r="K346" s="23">
        <f t="shared" ca="1" si="24"/>
        <v>11.571428571428571</v>
      </c>
      <c r="L346" s="23">
        <f t="shared" ca="1" si="23"/>
        <v>5165.5714285714412</v>
      </c>
    </row>
    <row r="347" spans="9:12" x14ac:dyDescent="0.2">
      <c r="I347" s="20">
        <f t="shared" si="22"/>
        <v>49</v>
      </c>
      <c r="J347" s="20">
        <f t="shared" si="25"/>
        <v>338</v>
      </c>
      <c r="K347" s="24">
        <f t="shared" ca="1" si="24"/>
        <v>11.571428571428571</v>
      </c>
      <c r="L347" s="24">
        <f t="shared" ca="1" si="23"/>
        <v>5177.1428571428696</v>
      </c>
    </row>
    <row r="348" spans="9:12" x14ac:dyDescent="0.2">
      <c r="I348" s="20">
        <f t="shared" si="22"/>
        <v>49</v>
      </c>
      <c r="J348" s="20">
        <f t="shared" si="25"/>
        <v>339</v>
      </c>
      <c r="K348" s="24">
        <f t="shared" ca="1" si="24"/>
        <v>11.571428571428571</v>
      </c>
      <c r="L348" s="24">
        <f t="shared" ca="1" si="23"/>
        <v>5188.7142857142981</v>
      </c>
    </row>
    <row r="349" spans="9:12" x14ac:dyDescent="0.2">
      <c r="I349" s="20">
        <f t="shared" si="22"/>
        <v>49</v>
      </c>
      <c r="J349" s="20">
        <f t="shared" si="25"/>
        <v>340</v>
      </c>
      <c r="K349" s="24">
        <f t="shared" ca="1" si="24"/>
        <v>11.571428571428571</v>
      </c>
      <c r="L349" s="24">
        <f t="shared" ca="1" si="23"/>
        <v>5200.2857142857265</v>
      </c>
    </row>
    <row r="350" spans="9:12" x14ac:dyDescent="0.2">
      <c r="I350" s="20">
        <f t="shared" si="22"/>
        <v>49</v>
      </c>
      <c r="J350" s="20">
        <f t="shared" si="25"/>
        <v>341</v>
      </c>
      <c r="K350" s="24">
        <f t="shared" ca="1" si="24"/>
        <v>11.571428571428571</v>
      </c>
      <c r="L350" s="24">
        <f t="shared" ca="1" si="23"/>
        <v>5211.8571428571549</v>
      </c>
    </row>
    <row r="351" spans="9:12" x14ac:dyDescent="0.2">
      <c r="I351" s="20">
        <f t="shared" si="22"/>
        <v>49</v>
      </c>
      <c r="J351" s="20">
        <f t="shared" si="25"/>
        <v>342</v>
      </c>
      <c r="K351" s="24">
        <f t="shared" ca="1" si="24"/>
        <v>11.571428571428571</v>
      </c>
      <c r="L351" s="24">
        <f t="shared" ca="1" si="23"/>
        <v>5223.4285714285834</v>
      </c>
    </row>
    <row r="352" spans="9:12" x14ac:dyDescent="0.2">
      <c r="I352" s="21">
        <f t="shared" si="22"/>
        <v>49</v>
      </c>
      <c r="J352" s="21">
        <f t="shared" si="25"/>
        <v>343</v>
      </c>
      <c r="K352" s="25">
        <f t="shared" ca="1" si="24"/>
        <v>11.571428571428571</v>
      </c>
      <c r="L352" s="25">
        <f t="shared" ca="1" si="23"/>
        <v>5235.0000000000118</v>
      </c>
    </row>
    <row r="353" spans="9:12" x14ac:dyDescent="0.2">
      <c r="I353" s="19">
        <f t="shared" si="22"/>
        <v>50</v>
      </c>
      <c r="J353" s="19">
        <f t="shared" si="25"/>
        <v>344</v>
      </c>
      <c r="K353" s="23">
        <f t="shared" ca="1" si="24"/>
        <v>20.714285714285715</v>
      </c>
      <c r="L353" s="23">
        <f t="shared" ca="1" si="23"/>
        <v>5255.7142857142971</v>
      </c>
    </row>
    <row r="354" spans="9:12" x14ac:dyDescent="0.2">
      <c r="I354" s="20">
        <f t="shared" si="22"/>
        <v>50</v>
      </c>
      <c r="J354" s="20">
        <f t="shared" si="25"/>
        <v>345</v>
      </c>
      <c r="K354" s="24">
        <f t="shared" ca="1" si="24"/>
        <v>20.714285714285715</v>
      </c>
      <c r="L354" s="24">
        <f t="shared" ca="1" si="23"/>
        <v>5276.4285714285825</v>
      </c>
    </row>
    <row r="355" spans="9:12" x14ac:dyDescent="0.2">
      <c r="I355" s="20">
        <f t="shared" si="22"/>
        <v>50</v>
      </c>
      <c r="J355" s="20">
        <f t="shared" si="25"/>
        <v>346</v>
      </c>
      <c r="K355" s="24">
        <f t="shared" ca="1" si="24"/>
        <v>20.714285714285715</v>
      </c>
      <c r="L355" s="24">
        <f t="shared" ca="1" si="23"/>
        <v>5297.1428571428678</v>
      </c>
    </row>
    <row r="356" spans="9:12" x14ac:dyDescent="0.2">
      <c r="I356" s="20">
        <f t="shared" si="22"/>
        <v>50</v>
      </c>
      <c r="J356" s="20">
        <f t="shared" si="25"/>
        <v>347</v>
      </c>
      <c r="K356" s="24">
        <f t="shared" ca="1" si="24"/>
        <v>20.714285714285715</v>
      </c>
      <c r="L356" s="24">
        <f t="shared" ca="1" si="23"/>
        <v>5317.8571428571531</v>
      </c>
    </row>
    <row r="357" spans="9:12" x14ac:dyDescent="0.2">
      <c r="I357" s="20">
        <f t="shared" si="22"/>
        <v>50</v>
      </c>
      <c r="J357" s="20">
        <f t="shared" si="25"/>
        <v>348</v>
      </c>
      <c r="K357" s="24">
        <f t="shared" ca="1" si="24"/>
        <v>20.714285714285715</v>
      </c>
      <c r="L357" s="24">
        <f t="shared" ca="1" si="23"/>
        <v>5338.5714285714384</v>
      </c>
    </row>
    <row r="358" spans="9:12" x14ac:dyDescent="0.2">
      <c r="I358" s="20">
        <f t="shared" si="22"/>
        <v>50</v>
      </c>
      <c r="J358" s="20">
        <f t="shared" si="25"/>
        <v>349</v>
      </c>
      <c r="K358" s="24">
        <f t="shared" ca="1" si="24"/>
        <v>20.714285714285715</v>
      </c>
      <c r="L358" s="24">
        <f t="shared" ca="1" si="23"/>
        <v>5359.2857142857238</v>
      </c>
    </row>
    <row r="359" spans="9:12" x14ac:dyDescent="0.2">
      <c r="I359" s="21">
        <f t="shared" si="22"/>
        <v>50</v>
      </c>
      <c r="J359" s="21">
        <f t="shared" si="25"/>
        <v>350</v>
      </c>
      <c r="K359" s="25">
        <f t="shared" ca="1" si="24"/>
        <v>20.714285714285715</v>
      </c>
      <c r="L359" s="25">
        <f t="shared" ca="1" si="23"/>
        <v>5380.0000000000091</v>
      </c>
    </row>
    <row r="360" spans="9:12" x14ac:dyDescent="0.2">
      <c r="I360" s="19">
        <f t="shared" si="22"/>
        <v>51</v>
      </c>
      <c r="J360" s="19">
        <f t="shared" si="25"/>
        <v>351</v>
      </c>
      <c r="K360" s="23">
        <f t="shared" ca="1" si="24"/>
        <v>16.428571428571427</v>
      </c>
      <c r="L360" s="23">
        <f t="shared" ca="1" si="23"/>
        <v>5396.4285714285807</v>
      </c>
    </row>
    <row r="361" spans="9:12" x14ac:dyDescent="0.2">
      <c r="I361" s="20">
        <f t="shared" si="22"/>
        <v>51</v>
      </c>
      <c r="J361" s="20">
        <f t="shared" si="25"/>
        <v>352</v>
      </c>
      <c r="K361" s="24">
        <f t="shared" ca="1" si="24"/>
        <v>16.428571428571427</v>
      </c>
      <c r="L361" s="24">
        <f t="shared" ca="1" si="23"/>
        <v>5412.8571428571522</v>
      </c>
    </row>
    <row r="362" spans="9:12" x14ac:dyDescent="0.2">
      <c r="I362" s="20">
        <f t="shared" si="22"/>
        <v>51</v>
      </c>
      <c r="J362" s="20">
        <f t="shared" si="25"/>
        <v>353</v>
      </c>
      <c r="K362" s="24">
        <f t="shared" ca="1" si="24"/>
        <v>16.428571428571427</v>
      </c>
      <c r="L362" s="24">
        <f t="shared" ca="1" si="23"/>
        <v>5429.2857142857238</v>
      </c>
    </row>
    <row r="363" spans="9:12" x14ac:dyDescent="0.2">
      <c r="I363" s="20">
        <f t="shared" si="22"/>
        <v>51</v>
      </c>
      <c r="J363" s="20">
        <f t="shared" si="25"/>
        <v>354</v>
      </c>
      <c r="K363" s="24">
        <f t="shared" ca="1" si="24"/>
        <v>16.428571428571427</v>
      </c>
      <c r="L363" s="24">
        <f t="shared" ca="1" si="23"/>
        <v>5445.7142857142953</v>
      </c>
    </row>
    <row r="364" spans="9:12" x14ac:dyDescent="0.2">
      <c r="I364" s="20">
        <f t="shared" si="22"/>
        <v>51</v>
      </c>
      <c r="J364" s="20">
        <f t="shared" si="25"/>
        <v>355</v>
      </c>
      <c r="K364" s="24">
        <f t="shared" ca="1" si="24"/>
        <v>16.428571428571427</v>
      </c>
      <c r="L364" s="24">
        <f t="shared" ca="1" si="23"/>
        <v>5462.1428571428669</v>
      </c>
    </row>
    <row r="365" spans="9:12" x14ac:dyDescent="0.2">
      <c r="I365" s="20">
        <f t="shared" si="22"/>
        <v>51</v>
      </c>
      <c r="J365" s="20">
        <f t="shared" si="25"/>
        <v>356</v>
      </c>
      <c r="K365" s="24">
        <f t="shared" ca="1" si="24"/>
        <v>16.428571428571427</v>
      </c>
      <c r="L365" s="24">
        <f t="shared" ca="1" si="23"/>
        <v>5478.5714285714384</v>
      </c>
    </row>
    <row r="366" spans="9:12" x14ac:dyDescent="0.2">
      <c r="I366" s="21">
        <f t="shared" si="22"/>
        <v>51</v>
      </c>
      <c r="J366" s="21">
        <f t="shared" si="25"/>
        <v>357</v>
      </c>
      <c r="K366" s="25">
        <f t="shared" ca="1" si="24"/>
        <v>16.428571428571427</v>
      </c>
      <c r="L366" s="25">
        <f t="shared" ca="1" si="23"/>
        <v>5495.00000000001</v>
      </c>
    </row>
    <row r="367" spans="9:12" x14ac:dyDescent="0.2">
      <c r="I367" s="19">
        <f t="shared" si="22"/>
        <v>52</v>
      </c>
      <c r="J367" s="19">
        <f t="shared" si="25"/>
        <v>358</v>
      </c>
      <c r="K367" s="23">
        <f t="shared" ca="1" si="24"/>
        <v>10.428571428571429</v>
      </c>
      <c r="L367" s="23">
        <f t="shared" ca="1" si="23"/>
        <v>5505.4285714285816</v>
      </c>
    </row>
    <row r="368" spans="9:12" x14ac:dyDescent="0.2">
      <c r="I368" s="20">
        <f t="shared" si="22"/>
        <v>52</v>
      </c>
      <c r="J368" s="20">
        <f t="shared" si="25"/>
        <v>359</v>
      </c>
      <c r="K368" s="24">
        <f t="shared" ca="1" si="24"/>
        <v>10.428571428571429</v>
      </c>
      <c r="L368" s="24">
        <f t="shared" ca="1" si="23"/>
        <v>5515.8571428571531</v>
      </c>
    </row>
    <row r="369" spans="9:12" x14ac:dyDescent="0.2">
      <c r="I369" s="20">
        <f t="shared" si="22"/>
        <v>52</v>
      </c>
      <c r="J369" s="20">
        <f t="shared" si="25"/>
        <v>360</v>
      </c>
      <c r="K369" s="24">
        <f t="shared" ca="1" si="24"/>
        <v>10.428571428571429</v>
      </c>
      <c r="L369" s="24">
        <f t="shared" ca="1" si="23"/>
        <v>5526.2857142857247</v>
      </c>
    </row>
    <row r="370" spans="9:12" x14ac:dyDescent="0.2">
      <c r="I370" s="20">
        <f t="shared" si="22"/>
        <v>52</v>
      </c>
      <c r="J370" s="20">
        <f t="shared" si="25"/>
        <v>361</v>
      </c>
      <c r="K370" s="24">
        <f t="shared" ca="1" si="24"/>
        <v>10.428571428571429</v>
      </c>
      <c r="L370" s="24">
        <f t="shared" ca="1" si="23"/>
        <v>5536.7142857142962</v>
      </c>
    </row>
    <row r="371" spans="9:12" x14ac:dyDescent="0.2">
      <c r="I371" s="20">
        <f t="shared" si="22"/>
        <v>52</v>
      </c>
      <c r="J371" s="20">
        <f t="shared" si="25"/>
        <v>362</v>
      </c>
      <c r="K371" s="24">
        <f t="shared" ca="1" si="24"/>
        <v>10.428571428571429</v>
      </c>
      <c r="L371" s="24">
        <f t="shared" ca="1" si="23"/>
        <v>5547.1428571428678</v>
      </c>
    </row>
    <row r="372" spans="9:12" x14ac:dyDescent="0.2">
      <c r="I372" s="20">
        <f t="shared" si="22"/>
        <v>52</v>
      </c>
      <c r="J372" s="20">
        <f t="shared" si="25"/>
        <v>363</v>
      </c>
      <c r="K372" s="24">
        <f t="shared" ca="1" si="24"/>
        <v>10.428571428571429</v>
      </c>
      <c r="L372" s="24">
        <f t="shared" ca="1" si="23"/>
        <v>5557.5714285714394</v>
      </c>
    </row>
    <row r="373" spans="9:12" x14ac:dyDescent="0.2">
      <c r="I373" s="21">
        <f t="shared" si="22"/>
        <v>52</v>
      </c>
      <c r="J373" s="21">
        <f t="shared" si="25"/>
        <v>364</v>
      </c>
      <c r="K373" s="25">
        <f t="shared" ca="1" si="24"/>
        <v>10.428571428571429</v>
      </c>
      <c r="L373" s="25">
        <f t="shared" ca="1" si="23"/>
        <v>5568.0000000000109</v>
      </c>
    </row>
  </sheetData>
  <mergeCells count="7">
    <mergeCell ref="B21:C21"/>
    <mergeCell ref="F8:G8"/>
    <mergeCell ref="I8:L8"/>
    <mergeCell ref="B9:C9"/>
    <mergeCell ref="B15:B16"/>
    <mergeCell ref="C15:C16"/>
    <mergeCell ref="B6:G6"/>
  </mergeCells>
  <pageMargins left="0.7" right="0.7" top="0.75" bottom="0.75" header="0.3" footer="0.3"/>
  <pageSetup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9167-6ED4-E047-BF10-C40EC13800A5}">
  <dimension ref="A6:I373"/>
  <sheetViews>
    <sheetView zoomScale="130" zoomScaleNormal="130" workbookViewId="0"/>
  </sheetViews>
  <sheetFormatPr baseColWidth="10" defaultColWidth="9.1640625" defaultRowHeight="15" x14ac:dyDescent="0.2"/>
  <cols>
    <col min="1" max="1" width="2.1640625" style="3" customWidth="1"/>
    <col min="2" max="2" width="87.5" style="3" bestFit="1" customWidth="1"/>
    <col min="3" max="3" width="10.5" style="3" customWidth="1"/>
    <col min="4" max="4" width="2.1640625" style="1" customWidth="1"/>
    <col min="5" max="5" width="9.83203125" style="1" customWidth="1"/>
    <col min="6" max="6" width="9.1640625" style="1"/>
    <col min="7" max="7" width="7.6640625" style="1" customWidth="1"/>
    <col min="8" max="8" width="11.6640625" style="1" hidden="1" customWidth="1"/>
    <col min="9" max="16384" width="9.1640625" style="1"/>
  </cols>
  <sheetData>
    <row r="6" spans="1:9" ht="21" x14ac:dyDescent="0.2">
      <c r="B6" s="60" t="s">
        <v>25</v>
      </c>
      <c r="C6" s="60"/>
      <c r="D6" s="60"/>
      <c r="E6" s="60"/>
      <c r="F6" s="60"/>
      <c r="G6" s="60"/>
    </row>
    <row r="7" spans="1:9" s="6" customFormat="1" x14ac:dyDescent="0.2">
      <c r="A7" s="4"/>
      <c r="E7" s="49" t="s">
        <v>23</v>
      </c>
      <c r="F7" s="49"/>
    </row>
    <row r="8" spans="1:9" x14ac:dyDescent="0.2">
      <c r="A8" s="4"/>
      <c r="F8" s="57" t="s">
        <v>5</v>
      </c>
      <c r="G8" s="58"/>
      <c r="H8" s="58"/>
      <c r="I8" s="46"/>
    </row>
    <row r="9" spans="1:9" ht="15" customHeight="1" x14ac:dyDescent="0.2">
      <c r="A9" s="4"/>
      <c r="B9" s="51" t="s">
        <v>12</v>
      </c>
      <c r="C9" s="51"/>
      <c r="D9" s="8"/>
      <c r="F9" s="40" t="s">
        <v>6</v>
      </c>
      <c r="G9" s="40" t="s">
        <v>4</v>
      </c>
      <c r="H9" s="40" t="s">
        <v>2</v>
      </c>
      <c r="I9" s="46"/>
    </row>
    <row r="10" spans="1:9" ht="15" customHeight="1" x14ac:dyDescent="0.2">
      <c r="A10" s="4"/>
      <c r="B10" s="31" t="s">
        <v>9</v>
      </c>
      <c r="C10" s="28">
        <v>100</v>
      </c>
      <c r="D10" s="8"/>
      <c r="E10" s="11" t="s">
        <v>0</v>
      </c>
      <c r="F10" s="27">
        <v>1</v>
      </c>
      <c r="G10" s="41">
        <v>3</v>
      </c>
      <c r="H10" s="43">
        <f>G10</f>
        <v>3</v>
      </c>
      <c r="I10" s="46"/>
    </row>
    <row r="11" spans="1:9" x14ac:dyDescent="0.2">
      <c r="A11" s="4"/>
      <c r="B11" s="31" t="s">
        <v>24</v>
      </c>
      <c r="C11" s="28">
        <v>50</v>
      </c>
      <c r="D11" s="8"/>
      <c r="F11" s="15">
        <f>F10+1</f>
        <v>2</v>
      </c>
      <c r="G11" s="22">
        <v>6</v>
      </c>
      <c r="H11" s="44">
        <f>H10+G11</f>
        <v>9</v>
      </c>
      <c r="I11" s="46"/>
    </row>
    <row r="12" spans="1:9" ht="15" customHeight="1" x14ac:dyDescent="0.2">
      <c r="A12" s="38" t="s">
        <v>13</v>
      </c>
      <c r="B12" s="31" t="s">
        <v>19</v>
      </c>
      <c r="C12" s="28">
        <v>0</v>
      </c>
      <c r="D12" s="8"/>
      <c r="F12" s="15">
        <f t="shared" ref="F12:F75" si="0">F11+1</f>
        <v>3</v>
      </c>
      <c r="G12" s="22">
        <v>6</v>
      </c>
      <c r="H12" s="44">
        <f t="shared" ref="H12:H75" si="1">H11+G12</f>
        <v>15</v>
      </c>
      <c r="I12" s="46"/>
    </row>
    <row r="13" spans="1:9" ht="15" customHeight="1" x14ac:dyDescent="0.2">
      <c r="A13" s="4"/>
      <c r="B13" s="31" t="s">
        <v>20</v>
      </c>
      <c r="C13" s="29">
        <v>0.5</v>
      </c>
      <c r="F13" s="15">
        <f t="shared" si="0"/>
        <v>4</v>
      </c>
      <c r="G13" s="22">
        <v>1</v>
      </c>
      <c r="H13" s="44">
        <f t="shared" si="1"/>
        <v>16</v>
      </c>
      <c r="I13" s="46"/>
    </row>
    <row r="14" spans="1:9" ht="15" customHeight="1" x14ac:dyDescent="0.2">
      <c r="A14" s="4"/>
      <c r="B14" s="31" t="s">
        <v>10</v>
      </c>
      <c r="C14" s="28">
        <v>30</v>
      </c>
      <c r="F14" s="15">
        <f t="shared" si="0"/>
        <v>5</v>
      </c>
      <c r="G14" s="22">
        <v>10</v>
      </c>
      <c r="H14" s="44">
        <f t="shared" si="1"/>
        <v>26</v>
      </c>
      <c r="I14" s="46"/>
    </row>
    <row r="15" spans="1:9" ht="15" customHeight="1" x14ac:dyDescent="0.2">
      <c r="A15" s="4"/>
      <c r="B15" s="52" t="s">
        <v>21</v>
      </c>
      <c r="C15" s="53">
        <v>30</v>
      </c>
      <c r="F15" s="15">
        <f t="shared" si="0"/>
        <v>6</v>
      </c>
      <c r="G15" s="22">
        <v>5</v>
      </c>
      <c r="H15" s="44">
        <f t="shared" si="1"/>
        <v>31</v>
      </c>
      <c r="I15" s="46"/>
    </row>
    <row r="16" spans="1:9" x14ac:dyDescent="0.2">
      <c r="B16" s="52"/>
      <c r="C16" s="53"/>
      <c r="E16" s="7"/>
      <c r="F16" s="15">
        <f t="shared" si="0"/>
        <v>7</v>
      </c>
      <c r="G16" s="22">
        <v>4</v>
      </c>
      <c r="H16" s="44">
        <f t="shared" si="1"/>
        <v>35</v>
      </c>
      <c r="I16" s="46"/>
    </row>
    <row r="17" spans="1:9" x14ac:dyDescent="0.2">
      <c r="B17" s="36" t="s">
        <v>11</v>
      </c>
      <c r="C17" s="37">
        <f>C22-C24+C26+C12</f>
        <v>135</v>
      </c>
      <c r="D17" s="7"/>
      <c r="E17" s="9"/>
      <c r="F17" s="15">
        <f t="shared" si="0"/>
        <v>8</v>
      </c>
      <c r="G17" s="22">
        <v>2</v>
      </c>
      <c r="H17" s="44">
        <f t="shared" si="1"/>
        <v>37</v>
      </c>
      <c r="I17" s="46"/>
    </row>
    <row r="18" spans="1:9" x14ac:dyDescent="0.2">
      <c r="E18" s="9"/>
      <c r="F18" s="15">
        <f t="shared" si="0"/>
        <v>9</v>
      </c>
      <c r="G18" s="22">
        <v>8</v>
      </c>
      <c r="H18" s="44">
        <f t="shared" si="1"/>
        <v>45</v>
      </c>
      <c r="I18" s="46"/>
    </row>
    <row r="19" spans="1:9" x14ac:dyDescent="0.2">
      <c r="E19" s="10"/>
      <c r="F19" s="15">
        <f t="shared" si="0"/>
        <v>10</v>
      </c>
      <c r="G19" s="22">
        <v>7</v>
      </c>
      <c r="H19" s="44">
        <f t="shared" si="1"/>
        <v>52</v>
      </c>
      <c r="I19" s="46"/>
    </row>
    <row r="20" spans="1:9" ht="15" customHeight="1" x14ac:dyDescent="0.2">
      <c r="F20" s="15">
        <f t="shared" si="0"/>
        <v>11</v>
      </c>
      <c r="G20" s="22">
        <v>4</v>
      </c>
      <c r="H20" s="44">
        <f t="shared" si="1"/>
        <v>56</v>
      </c>
      <c r="I20" s="46"/>
    </row>
    <row r="21" spans="1:9" ht="16" x14ac:dyDescent="0.2">
      <c r="B21" s="51" t="s">
        <v>17</v>
      </c>
      <c r="C21" s="51"/>
      <c r="D21" s="9"/>
      <c r="F21" s="15">
        <f t="shared" si="0"/>
        <v>12</v>
      </c>
      <c r="G21" s="22">
        <v>5</v>
      </c>
      <c r="H21" s="44">
        <f t="shared" si="1"/>
        <v>61</v>
      </c>
      <c r="I21" s="46"/>
    </row>
    <row r="22" spans="1:9" x14ac:dyDescent="0.2">
      <c r="A22" s="39" t="s">
        <v>14</v>
      </c>
      <c r="B22" s="32" t="str">
        <f>"Your target inventory level based on "&amp;C15&amp; " days of supply is:"</f>
        <v>Your target inventory level based on 30 days of supply is:</v>
      </c>
      <c r="C22" s="9">
        <f>ROUND(VLOOKUP(C15+C14,F10:H373,3,FALSE),0)-C23</f>
        <v>134</v>
      </c>
      <c r="D22" s="9"/>
      <c r="F22" s="15">
        <f t="shared" si="0"/>
        <v>13</v>
      </c>
      <c r="G22" s="22">
        <v>9</v>
      </c>
      <c r="H22" s="44">
        <f t="shared" si="1"/>
        <v>70</v>
      </c>
      <c r="I22" s="46"/>
    </row>
    <row r="23" spans="1:9" x14ac:dyDescent="0.2">
      <c r="B23" s="32" t="str">
        <f>"The demand during your current lead time period will be this many units based on your "&amp;C14&amp;" day forecast:"</f>
        <v>The demand during your current lead time period will be this many units based on your 30 day forecast:</v>
      </c>
      <c r="C23" s="9">
        <f>VLOOKUP(C14,F10:H373,3,FALSE)</f>
        <v>152</v>
      </c>
      <c r="D23" s="10"/>
      <c r="F23" s="15">
        <f t="shared" si="0"/>
        <v>14</v>
      </c>
      <c r="G23" s="22">
        <v>10</v>
      </c>
      <c r="H23" s="44">
        <f t="shared" si="1"/>
        <v>80</v>
      </c>
      <c r="I23" s="46"/>
    </row>
    <row r="24" spans="1:9" ht="16" x14ac:dyDescent="0.2">
      <c r="A24" s="39" t="s">
        <v>15</v>
      </c>
      <c r="B24" s="35" t="str">
        <f>"At the end of your current lead time you will have this many units on hand: "&amp;C10&amp;" + "&amp;C11&amp;" - "&amp;ROUND(C23,0)&amp;" units"</f>
        <v>At the end of your current lead time you will have this many units on hand: 100 + 50 - 152 units</v>
      </c>
      <c r="C24" s="33">
        <f>IF(C10+C11-C23&lt;0,0,C10+C11-C23)</f>
        <v>0</v>
      </c>
      <c r="F24" s="15">
        <f t="shared" si="0"/>
        <v>15</v>
      </c>
      <c r="G24" s="22">
        <v>3</v>
      </c>
      <c r="H24" s="44">
        <f t="shared" si="1"/>
        <v>83</v>
      </c>
      <c r="I24" s="46"/>
    </row>
    <row r="25" spans="1:9" x14ac:dyDescent="0.2">
      <c r="B25" s="3" t="s">
        <v>18</v>
      </c>
      <c r="C25" s="30">
        <f>ABS(IF(C10+C11-C23&gt;0,0,C10+C11-C23))</f>
        <v>2</v>
      </c>
      <c r="F25" s="15">
        <f t="shared" si="0"/>
        <v>16</v>
      </c>
      <c r="G25" s="22">
        <v>1</v>
      </c>
      <c r="H25" s="44">
        <f t="shared" si="1"/>
        <v>84</v>
      </c>
      <c r="I25" s="46"/>
    </row>
    <row r="26" spans="1:9" x14ac:dyDescent="0.2">
      <c r="A26" s="39" t="s">
        <v>16</v>
      </c>
      <c r="B26" s="32" t="str">
        <f>"You are expecting to recover this many units in lost sales: "&amp;C13*100&amp;"% x "&amp;C25&amp;" units"</f>
        <v>You are expecting to recover this many units in lost sales: 50% x 2 units</v>
      </c>
      <c r="C26" s="9">
        <f>C13*C25</f>
        <v>1</v>
      </c>
      <c r="F26" s="15">
        <f t="shared" si="0"/>
        <v>17</v>
      </c>
      <c r="G26" s="22">
        <v>8</v>
      </c>
      <c r="H26" s="44">
        <f t="shared" si="1"/>
        <v>92</v>
      </c>
      <c r="I26" s="46"/>
    </row>
    <row r="27" spans="1:9" x14ac:dyDescent="0.2">
      <c r="B27" s="3" t="s">
        <v>22</v>
      </c>
      <c r="C27" s="10">
        <f>C22-C24+C26+C12</f>
        <v>135</v>
      </c>
      <c r="F27" s="15">
        <f t="shared" si="0"/>
        <v>18</v>
      </c>
      <c r="G27" s="22">
        <v>3</v>
      </c>
      <c r="H27" s="44">
        <f t="shared" si="1"/>
        <v>95</v>
      </c>
      <c r="I27" s="46"/>
    </row>
    <row r="28" spans="1:9" x14ac:dyDescent="0.2">
      <c r="B28" s="34"/>
      <c r="F28" s="15">
        <f t="shared" si="0"/>
        <v>19</v>
      </c>
      <c r="G28" s="22">
        <v>0</v>
      </c>
      <c r="H28" s="44">
        <f t="shared" si="1"/>
        <v>95</v>
      </c>
      <c r="I28" s="46"/>
    </row>
    <row r="29" spans="1:9" x14ac:dyDescent="0.2">
      <c r="B29" s="1"/>
      <c r="F29" s="15">
        <f t="shared" si="0"/>
        <v>20</v>
      </c>
      <c r="G29" s="22">
        <v>5</v>
      </c>
      <c r="H29" s="44">
        <f t="shared" si="1"/>
        <v>100</v>
      </c>
      <c r="I29" s="46"/>
    </row>
    <row r="30" spans="1:9" x14ac:dyDescent="0.2">
      <c r="B30" s="1"/>
      <c r="C30" s="1"/>
      <c r="F30" s="15">
        <f t="shared" si="0"/>
        <v>21</v>
      </c>
      <c r="G30" s="22">
        <v>1</v>
      </c>
      <c r="H30" s="44">
        <f t="shared" si="1"/>
        <v>101</v>
      </c>
      <c r="I30" s="46"/>
    </row>
    <row r="31" spans="1:9" x14ac:dyDescent="0.2">
      <c r="B31" s="5"/>
      <c r="F31" s="15">
        <f t="shared" si="0"/>
        <v>22</v>
      </c>
      <c r="G31" s="22">
        <v>7</v>
      </c>
      <c r="H31" s="44">
        <f t="shared" si="1"/>
        <v>108</v>
      </c>
      <c r="I31" s="46"/>
    </row>
    <row r="32" spans="1:9" x14ac:dyDescent="0.2">
      <c r="F32" s="15">
        <f t="shared" si="0"/>
        <v>23</v>
      </c>
      <c r="G32" s="22">
        <v>9</v>
      </c>
      <c r="H32" s="44">
        <f t="shared" si="1"/>
        <v>117</v>
      </c>
      <c r="I32" s="46"/>
    </row>
    <row r="33" spans="2:9" x14ac:dyDescent="0.2">
      <c r="F33" s="15">
        <f t="shared" si="0"/>
        <v>24</v>
      </c>
      <c r="G33" s="22">
        <v>9</v>
      </c>
      <c r="H33" s="44">
        <f t="shared" si="1"/>
        <v>126</v>
      </c>
      <c r="I33" s="46"/>
    </row>
    <row r="34" spans="2:9" x14ac:dyDescent="0.2">
      <c r="F34" s="15">
        <f t="shared" si="0"/>
        <v>25</v>
      </c>
      <c r="G34" s="22">
        <v>5</v>
      </c>
      <c r="H34" s="44">
        <f t="shared" si="1"/>
        <v>131</v>
      </c>
      <c r="I34" s="46"/>
    </row>
    <row r="35" spans="2:9" x14ac:dyDescent="0.2">
      <c r="F35" s="15">
        <f t="shared" si="0"/>
        <v>26</v>
      </c>
      <c r="G35" s="22">
        <v>1</v>
      </c>
      <c r="H35" s="44">
        <f t="shared" si="1"/>
        <v>132</v>
      </c>
      <c r="I35" s="46"/>
    </row>
    <row r="36" spans="2:9" x14ac:dyDescent="0.2">
      <c r="B36" s="5"/>
      <c r="C36" s="12"/>
      <c r="F36" s="15">
        <f t="shared" si="0"/>
        <v>27</v>
      </c>
      <c r="G36" s="22">
        <v>6</v>
      </c>
      <c r="H36" s="44">
        <f t="shared" si="1"/>
        <v>138</v>
      </c>
      <c r="I36" s="46"/>
    </row>
    <row r="37" spans="2:9" x14ac:dyDescent="0.2">
      <c r="F37" s="15">
        <f t="shared" si="0"/>
        <v>28</v>
      </c>
      <c r="G37" s="22">
        <v>3</v>
      </c>
      <c r="H37" s="44">
        <f t="shared" si="1"/>
        <v>141</v>
      </c>
      <c r="I37" s="46"/>
    </row>
    <row r="38" spans="2:9" x14ac:dyDescent="0.2">
      <c r="B38" s="1"/>
      <c r="C38" s="13"/>
      <c r="F38" s="15">
        <f t="shared" si="0"/>
        <v>29</v>
      </c>
      <c r="G38" s="22">
        <v>1</v>
      </c>
      <c r="H38" s="44">
        <f t="shared" si="1"/>
        <v>142</v>
      </c>
      <c r="I38" s="46"/>
    </row>
    <row r="39" spans="2:9" x14ac:dyDescent="0.2">
      <c r="F39" s="15">
        <f t="shared" si="0"/>
        <v>30</v>
      </c>
      <c r="G39" s="22">
        <v>10</v>
      </c>
      <c r="H39" s="44">
        <f t="shared" si="1"/>
        <v>152</v>
      </c>
      <c r="I39" s="46"/>
    </row>
    <row r="40" spans="2:9" x14ac:dyDescent="0.2">
      <c r="F40" s="15">
        <f t="shared" si="0"/>
        <v>31</v>
      </c>
      <c r="G40" s="22">
        <v>7</v>
      </c>
      <c r="H40" s="44">
        <f t="shared" si="1"/>
        <v>159</v>
      </c>
      <c r="I40" s="46"/>
    </row>
    <row r="41" spans="2:9" x14ac:dyDescent="0.2">
      <c r="F41" s="15">
        <f t="shared" si="0"/>
        <v>32</v>
      </c>
      <c r="G41" s="22">
        <v>0</v>
      </c>
      <c r="H41" s="44">
        <f t="shared" si="1"/>
        <v>159</v>
      </c>
      <c r="I41" s="46"/>
    </row>
    <row r="42" spans="2:9" x14ac:dyDescent="0.2">
      <c r="F42" s="15">
        <f t="shared" si="0"/>
        <v>33</v>
      </c>
      <c r="G42" s="22">
        <v>6</v>
      </c>
      <c r="H42" s="44">
        <f t="shared" si="1"/>
        <v>165</v>
      </c>
      <c r="I42" s="46"/>
    </row>
    <row r="43" spans="2:9" x14ac:dyDescent="0.2">
      <c r="F43" s="15">
        <f t="shared" si="0"/>
        <v>34</v>
      </c>
      <c r="G43" s="22">
        <v>10</v>
      </c>
      <c r="H43" s="44">
        <f t="shared" si="1"/>
        <v>175</v>
      </c>
      <c r="I43" s="46"/>
    </row>
    <row r="44" spans="2:9" x14ac:dyDescent="0.2">
      <c r="F44" s="15">
        <f t="shared" si="0"/>
        <v>35</v>
      </c>
      <c r="G44" s="22">
        <v>5</v>
      </c>
      <c r="H44" s="44">
        <f t="shared" si="1"/>
        <v>180</v>
      </c>
      <c r="I44" s="46"/>
    </row>
    <row r="45" spans="2:9" x14ac:dyDescent="0.2">
      <c r="F45" s="15">
        <f t="shared" si="0"/>
        <v>36</v>
      </c>
      <c r="G45" s="22">
        <v>10</v>
      </c>
      <c r="H45" s="44">
        <f t="shared" si="1"/>
        <v>190</v>
      </c>
      <c r="I45" s="46"/>
    </row>
    <row r="46" spans="2:9" x14ac:dyDescent="0.2">
      <c r="F46" s="15">
        <f t="shared" si="0"/>
        <v>37</v>
      </c>
      <c r="G46" s="22">
        <v>6</v>
      </c>
      <c r="H46" s="44">
        <f t="shared" si="1"/>
        <v>196</v>
      </c>
      <c r="I46" s="46"/>
    </row>
    <row r="47" spans="2:9" x14ac:dyDescent="0.2">
      <c r="F47" s="15">
        <f t="shared" si="0"/>
        <v>38</v>
      </c>
      <c r="G47" s="22">
        <v>2</v>
      </c>
      <c r="H47" s="44">
        <f t="shared" si="1"/>
        <v>198</v>
      </c>
      <c r="I47" s="46"/>
    </row>
    <row r="48" spans="2:9" x14ac:dyDescent="0.2">
      <c r="F48" s="15">
        <f t="shared" si="0"/>
        <v>39</v>
      </c>
      <c r="G48" s="22">
        <v>2</v>
      </c>
      <c r="H48" s="44">
        <f t="shared" si="1"/>
        <v>200</v>
      </c>
      <c r="I48" s="46"/>
    </row>
    <row r="49" spans="6:9" x14ac:dyDescent="0.2">
      <c r="F49" s="15">
        <f t="shared" si="0"/>
        <v>40</v>
      </c>
      <c r="G49" s="22">
        <v>9</v>
      </c>
      <c r="H49" s="44">
        <f t="shared" si="1"/>
        <v>209</v>
      </c>
      <c r="I49" s="46"/>
    </row>
    <row r="50" spans="6:9" x14ac:dyDescent="0.2">
      <c r="F50" s="15">
        <f t="shared" si="0"/>
        <v>41</v>
      </c>
      <c r="G50" s="22">
        <v>1</v>
      </c>
      <c r="H50" s="44">
        <f t="shared" si="1"/>
        <v>210</v>
      </c>
      <c r="I50" s="46"/>
    </row>
    <row r="51" spans="6:9" x14ac:dyDescent="0.2">
      <c r="F51" s="15">
        <f t="shared" si="0"/>
        <v>42</v>
      </c>
      <c r="G51" s="22">
        <v>6</v>
      </c>
      <c r="H51" s="44">
        <f t="shared" si="1"/>
        <v>216</v>
      </c>
      <c r="I51" s="46"/>
    </row>
    <row r="52" spans="6:9" x14ac:dyDescent="0.2">
      <c r="F52" s="15">
        <f t="shared" si="0"/>
        <v>43</v>
      </c>
      <c r="G52" s="22">
        <v>5</v>
      </c>
      <c r="H52" s="44">
        <f t="shared" si="1"/>
        <v>221</v>
      </c>
      <c r="I52" s="46"/>
    </row>
    <row r="53" spans="6:9" x14ac:dyDescent="0.2">
      <c r="F53" s="15">
        <f t="shared" si="0"/>
        <v>44</v>
      </c>
      <c r="G53" s="22">
        <v>2</v>
      </c>
      <c r="H53" s="44">
        <f t="shared" si="1"/>
        <v>223</v>
      </c>
      <c r="I53" s="46"/>
    </row>
    <row r="54" spans="6:9" x14ac:dyDescent="0.2">
      <c r="F54" s="15">
        <f t="shared" si="0"/>
        <v>45</v>
      </c>
      <c r="G54" s="22">
        <v>3</v>
      </c>
      <c r="H54" s="44">
        <f t="shared" si="1"/>
        <v>226</v>
      </c>
      <c r="I54" s="46"/>
    </row>
    <row r="55" spans="6:9" x14ac:dyDescent="0.2">
      <c r="F55" s="15">
        <f t="shared" si="0"/>
        <v>46</v>
      </c>
      <c r="G55" s="22">
        <v>1</v>
      </c>
      <c r="H55" s="44">
        <f t="shared" si="1"/>
        <v>227</v>
      </c>
      <c r="I55" s="46"/>
    </row>
    <row r="56" spans="6:9" x14ac:dyDescent="0.2">
      <c r="F56" s="15">
        <f t="shared" si="0"/>
        <v>47</v>
      </c>
      <c r="G56" s="22">
        <v>5</v>
      </c>
      <c r="H56" s="44">
        <f t="shared" si="1"/>
        <v>232</v>
      </c>
      <c r="I56" s="46"/>
    </row>
    <row r="57" spans="6:9" x14ac:dyDescent="0.2">
      <c r="F57" s="15">
        <f t="shared" si="0"/>
        <v>48</v>
      </c>
      <c r="G57" s="22">
        <v>2</v>
      </c>
      <c r="H57" s="44">
        <f t="shared" si="1"/>
        <v>234</v>
      </c>
      <c r="I57" s="46"/>
    </row>
    <row r="58" spans="6:9" x14ac:dyDescent="0.2">
      <c r="F58" s="15">
        <f t="shared" si="0"/>
        <v>49</v>
      </c>
      <c r="G58" s="22">
        <v>3</v>
      </c>
      <c r="H58" s="44">
        <f t="shared" si="1"/>
        <v>237</v>
      </c>
      <c r="I58" s="46"/>
    </row>
    <row r="59" spans="6:9" x14ac:dyDescent="0.2">
      <c r="F59" s="15">
        <f t="shared" si="0"/>
        <v>50</v>
      </c>
      <c r="G59" s="22">
        <v>2</v>
      </c>
      <c r="H59" s="44">
        <f t="shared" si="1"/>
        <v>239</v>
      </c>
      <c r="I59" s="46"/>
    </row>
    <row r="60" spans="6:9" x14ac:dyDescent="0.2">
      <c r="F60" s="15">
        <f t="shared" si="0"/>
        <v>51</v>
      </c>
      <c r="G60" s="22">
        <v>7</v>
      </c>
      <c r="H60" s="44">
        <f t="shared" si="1"/>
        <v>246</v>
      </c>
      <c r="I60" s="46"/>
    </row>
    <row r="61" spans="6:9" x14ac:dyDescent="0.2">
      <c r="F61" s="15">
        <f t="shared" si="0"/>
        <v>52</v>
      </c>
      <c r="G61" s="22">
        <v>7</v>
      </c>
      <c r="H61" s="44">
        <f t="shared" si="1"/>
        <v>253</v>
      </c>
      <c r="I61" s="46"/>
    </row>
    <row r="62" spans="6:9" x14ac:dyDescent="0.2">
      <c r="F62" s="15">
        <f t="shared" si="0"/>
        <v>53</v>
      </c>
      <c r="G62" s="22">
        <v>2</v>
      </c>
      <c r="H62" s="44">
        <f t="shared" si="1"/>
        <v>255</v>
      </c>
      <c r="I62" s="46"/>
    </row>
    <row r="63" spans="6:9" x14ac:dyDescent="0.2">
      <c r="F63" s="15">
        <f t="shared" si="0"/>
        <v>54</v>
      </c>
      <c r="G63" s="22">
        <v>9</v>
      </c>
      <c r="H63" s="44">
        <f t="shared" si="1"/>
        <v>264</v>
      </c>
      <c r="I63" s="46"/>
    </row>
    <row r="64" spans="6:9" x14ac:dyDescent="0.2">
      <c r="F64" s="15">
        <f t="shared" si="0"/>
        <v>55</v>
      </c>
      <c r="G64" s="22">
        <v>9</v>
      </c>
      <c r="H64" s="44">
        <f t="shared" si="1"/>
        <v>273</v>
      </c>
      <c r="I64" s="46"/>
    </row>
    <row r="65" spans="6:9" x14ac:dyDescent="0.2">
      <c r="F65" s="15">
        <f t="shared" si="0"/>
        <v>56</v>
      </c>
      <c r="G65" s="22">
        <v>3</v>
      </c>
      <c r="H65" s="44">
        <f t="shared" si="1"/>
        <v>276</v>
      </c>
      <c r="I65" s="46"/>
    </row>
    <row r="66" spans="6:9" x14ac:dyDescent="0.2">
      <c r="F66" s="15">
        <f t="shared" si="0"/>
        <v>57</v>
      </c>
      <c r="G66" s="22">
        <v>1</v>
      </c>
      <c r="H66" s="44">
        <f t="shared" si="1"/>
        <v>277</v>
      </c>
      <c r="I66" s="46"/>
    </row>
    <row r="67" spans="6:9" x14ac:dyDescent="0.2">
      <c r="F67" s="15">
        <f t="shared" si="0"/>
        <v>58</v>
      </c>
      <c r="G67" s="22">
        <v>5</v>
      </c>
      <c r="H67" s="44">
        <f t="shared" si="1"/>
        <v>282</v>
      </c>
      <c r="I67" s="46"/>
    </row>
    <row r="68" spans="6:9" x14ac:dyDescent="0.2">
      <c r="F68" s="15">
        <f t="shared" si="0"/>
        <v>59</v>
      </c>
      <c r="G68" s="22">
        <v>1</v>
      </c>
      <c r="H68" s="44">
        <f t="shared" si="1"/>
        <v>283</v>
      </c>
      <c r="I68" s="46"/>
    </row>
    <row r="69" spans="6:9" x14ac:dyDescent="0.2">
      <c r="F69" s="15">
        <f t="shared" si="0"/>
        <v>60</v>
      </c>
      <c r="G69" s="22">
        <v>3</v>
      </c>
      <c r="H69" s="44">
        <f t="shared" si="1"/>
        <v>286</v>
      </c>
      <c r="I69" s="46"/>
    </row>
    <row r="70" spans="6:9" x14ac:dyDescent="0.2">
      <c r="F70" s="15">
        <f t="shared" si="0"/>
        <v>61</v>
      </c>
      <c r="G70" s="22">
        <v>5</v>
      </c>
      <c r="H70" s="44">
        <f t="shared" si="1"/>
        <v>291</v>
      </c>
      <c r="I70" s="46"/>
    </row>
    <row r="71" spans="6:9" x14ac:dyDescent="0.2">
      <c r="F71" s="15">
        <f t="shared" si="0"/>
        <v>62</v>
      </c>
      <c r="G71" s="22">
        <v>9</v>
      </c>
      <c r="H71" s="44">
        <f t="shared" si="1"/>
        <v>300</v>
      </c>
      <c r="I71" s="46"/>
    </row>
    <row r="72" spans="6:9" x14ac:dyDescent="0.2">
      <c r="F72" s="15">
        <f t="shared" si="0"/>
        <v>63</v>
      </c>
      <c r="G72" s="22">
        <v>9</v>
      </c>
      <c r="H72" s="44">
        <f t="shared" si="1"/>
        <v>309</v>
      </c>
      <c r="I72" s="46"/>
    </row>
    <row r="73" spans="6:9" x14ac:dyDescent="0.2">
      <c r="F73" s="15">
        <f t="shared" si="0"/>
        <v>64</v>
      </c>
      <c r="G73" s="22">
        <v>3</v>
      </c>
      <c r="H73" s="44">
        <f t="shared" si="1"/>
        <v>312</v>
      </c>
      <c r="I73" s="46"/>
    </row>
    <row r="74" spans="6:9" x14ac:dyDescent="0.2">
      <c r="F74" s="15">
        <f t="shared" si="0"/>
        <v>65</v>
      </c>
      <c r="G74" s="22">
        <v>2</v>
      </c>
      <c r="H74" s="44">
        <f t="shared" si="1"/>
        <v>314</v>
      </c>
      <c r="I74" s="46"/>
    </row>
    <row r="75" spans="6:9" x14ac:dyDescent="0.2">
      <c r="F75" s="15">
        <f t="shared" si="0"/>
        <v>66</v>
      </c>
      <c r="G75" s="22">
        <v>3</v>
      </c>
      <c r="H75" s="44">
        <f t="shared" si="1"/>
        <v>317</v>
      </c>
      <c r="I75" s="46"/>
    </row>
    <row r="76" spans="6:9" x14ac:dyDescent="0.2">
      <c r="F76" s="15">
        <f t="shared" ref="F76:F139" si="2">F75+1</f>
        <v>67</v>
      </c>
      <c r="G76" s="22">
        <v>2</v>
      </c>
      <c r="H76" s="44">
        <f t="shared" ref="H76:H139" si="3">H75+G76</f>
        <v>319</v>
      </c>
      <c r="I76" s="46"/>
    </row>
    <row r="77" spans="6:9" x14ac:dyDescent="0.2">
      <c r="F77" s="15">
        <f t="shared" si="2"/>
        <v>68</v>
      </c>
      <c r="G77" s="22">
        <v>10</v>
      </c>
      <c r="H77" s="44">
        <f t="shared" si="3"/>
        <v>329</v>
      </c>
      <c r="I77" s="46"/>
    </row>
    <row r="78" spans="6:9" x14ac:dyDescent="0.2">
      <c r="F78" s="15">
        <f t="shared" si="2"/>
        <v>69</v>
      </c>
      <c r="G78" s="22">
        <v>0</v>
      </c>
      <c r="H78" s="44">
        <f t="shared" si="3"/>
        <v>329</v>
      </c>
      <c r="I78" s="46"/>
    </row>
    <row r="79" spans="6:9" x14ac:dyDescent="0.2">
      <c r="F79" s="15">
        <f t="shared" si="2"/>
        <v>70</v>
      </c>
      <c r="G79" s="22">
        <v>8</v>
      </c>
      <c r="H79" s="44">
        <f t="shared" si="3"/>
        <v>337</v>
      </c>
      <c r="I79" s="46"/>
    </row>
    <row r="80" spans="6:9" x14ac:dyDescent="0.2">
      <c r="F80" s="15">
        <f t="shared" si="2"/>
        <v>71</v>
      </c>
      <c r="G80" s="22">
        <v>9</v>
      </c>
      <c r="H80" s="44">
        <f t="shared" si="3"/>
        <v>346</v>
      </c>
      <c r="I80" s="46"/>
    </row>
    <row r="81" spans="6:9" x14ac:dyDescent="0.2">
      <c r="F81" s="15">
        <f t="shared" si="2"/>
        <v>72</v>
      </c>
      <c r="G81" s="22">
        <v>7</v>
      </c>
      <c r="H81" s="44">
        <f t="shared" si="3"/>
        <v>353</v>
      </c>
      <c r="I81" s="46"/>
    </row>
    <row r="82" spans="6:9" x14ac:dyDescent="0.2">
      <c r="F82" s="15">
        <f t="shared" si="2"/>
        <v>73</v>
      </c>
      <c r="G82" s="22">
        <v>9</v>
      </c>
      <c r="H82" s="44">
        <f t="shared" si="3"/>
        <v>362</v>
      </c>
      <c r="I82" s="46"/>
    </row>
    <row r="83" spans="6:9" x14ac:dyDescent="0.2">
      <c r="F83" s="15">
        <f t="shared" si="2"/>
        <v>74</v>
      </c>
      <c r="G83" s="22">
        <v>4</v>
      </c>
      <c r="H83" s="44">
        <f t="shared" si="3"/>
        <v>366</v>
      </c>
      <c r="I83" s="46"/>
    </row>
    <row r="84" spans="6:9" x14ac:dyDescent="0.2">
      <c r="F84" s="15">
        <f t="shared" si="2"/>
        <v>75</v>
      </c>
      <c r="G84" s="22">
        <v>6</v>
      </c>
      <c r="H84" s="44">
        <f t="shared" si="3"/>
        <v>372</v>
      </c>
      <c r="I84" s="46"/>
    </row>
    <row r="85" spans="6:9" x14ac:dyDescent="0.2">
      <c r="F85" s="15">
        <f t="shared" si="2"/>
        <v>76</v>
      </c>
      <c r="G85" s="22">
        <v>10</v>
      </c>
      <c r="H85" s="44">
        <f t="shared" si="3"/>
        <v>382</v>
      </c>
      <c r="I85" s="46"/>
    </row>
    <row r="86" spans="6:9" x14ac:dyDescent="0.2">
      <c r="F86" s="15">
        <f t="shared" si="2"/>
        <v>77</v>
      </c>
      <c r="G86" s="22">
        <v>0</v>
      </c>
      <c r="H86" s="44">
        <f t="shared" si="3"/>
        <v>382</v>
      </c>
      <c r="I86" s="46"/>
    </row>
    <row r="87" spans="6:9" x14ac:dyDescent="0.2">
      <c r="F87" s="15">
        <f t="shared" si="2"/>
        <v>78</v>
      </c>
      <c r="G87" s="22">
        <v>7</v>
      </c>
      <c r="H87" s="44">
        <f t="shared" si="3"/>
        <v>389</v>
      </c>
      <c r="I87" s="46"/>
    </row>
    <row r="88" spans="6:9" x14ac:dyDescent="0.2">
      <c r="F88" s="15">
        <f t="shared" si="2"/>
        <v>79</v>
      </c>
      <c r="G88" s="22">
        <v>7</v>
      </c>
      <c r="H88" s="44">
        <f t="shared" si="3"/>
        <v>396</v>
      </c>
      <c r="I88" s="46"/>
    </row>
    <row r="89" spans="6:9" x14ac:dyDescent="0.2">
      <c r="F89" s="15">
        <f t="shared" si="2"/>
        <v>80</v>
      </c>
      <c r="G89" s="22">
        <v>10</v>
      </c>
      <c r="H89" s="44">
        <f t="shared" si="3"/>
        <v>406</v>
      </c>
      <c r="I89" s="46"/>
    </row>
    <row r="90" spans="6:9" x14ac:dyDescent="0.2">
      <c r="F90" s="15">
        <f t="shared" si="2"/>
        <v>81</v>
      </c>
      <c r="G90" s="22">
        <v>5</v>
      </c>
      <c r="H90" s="44">
        <f t="shared" si="3"/>
        <v>411</v>
      </c>
      <c r="I90" s="46"/>
    </row>
    <row r="91" spans="6:9" x14ac:dyDescent="0.2">
      <c r="F91" s="15">
        <f t="shared" si="2"/>
        <v>82</v>
      </c>
      <c r="G91" s="22">
        <v>0</v>
      </c>
      <c r="H91" s="44">
        <f t="shared" si="3"/>
        <v>411</v>
      </c>
      <c r="I91" s="46"/>
    </row>
    <row r="92" spans="6:9" x14ac:dyDescent="0.2">
      <c r="F92" s="15">
        <f t="shared" si="2"/>
        <v>83</v>
      </c>
      <c r="G92" s="22">
        <v>0</v>
      </c>
      <c r="H92" s="44">
        <f t="shared" si="3"/>
        <v>411</v>
      </c>
      <c r="I92" s="46"/>
    </row>
    <row r="93" spans="6:9" x14ac:dyDescent="0.2">
      <c r="F93" s="15">
        <f t="shared" si="2"/>
        <v>84</v>
      </c>
      <c r="G93" s="22">
        <v>9</v>
      </c>
      <c r="H93" s="44">
        <f t="shared" si="3"/>
        <v>420</v>
      </c>
      <c r="I93" s="46"/>
    </row>
    <row r="94" spans="6:9" x14ac:dyDescent="0.2">
      <c r="F94" s="15">
        <f t="shared" si="2"/>
        <v>85</v>
      </c>
      <c r="G94" s="22">
        <v>7</v>
      </c>
      <c r="H94" s="44">
        <f t="shared" si="3"/>
        <v>427</v>
      </c>
      <c r="I94" s="46"/>
    </row>
    <row r="95" spans="6:9" x14ac:dyDescent="0.2">
      <c r="F95" s="15">
        <f t="shared" si="2"/>
        <v>86</v>
      </c>
      <c r="G95" s="22">
        <v>10</v>
      </c>
      <c r="H95" s="44">
        <f t="shared" si="3"/>
        <v>437</v>
      </c>
      <c r="I95" s="46"/>
    </row>
    <row r="96" spans="6:9" x14ac:dyDescent="0.2">
      <c r="F96" s="15">
        <f t="shared" si="2"/>
        <v>87</v>
      </c>
      <c r="G96" s="22">
        <v>6</v>
      </c>
      <c r="H96" s="44">
        <f t="shared" si="3"/>
        <v>443</v>
      </c>
      <c r="I96" s="46"/>
    </row>
    <row r="97" spans="6:9" x14ac:dyDescent="0.2">
      <c r="F97" s="15">
        <f t="shared" si="2"/>
        <v>88</v>
      </c>
      <c r="G97" s="22">
        <v>2</v>
      </c>
      <c r="H97" s="44">
        <f t="shared" si="3"/>
        <v>445</v>
      </c>
      <c r="I97" s="46"/>
    </row>
    <row r="98" spans="6:9" x14ac:dyDescent="0.2">
      <c r="F98" s="15">
        <f t="shared" si="2"/>
        <v>89</v>
      </c>
      <c r="G98" s="22">
        <v>6</v>
      </c>
      <c r="H98" s="44">
        <f t="shared" si="3"/>
        <v>451</v>
      </c>
      <c r="I98" s="46"/>
    </row>
    <row r="99" spans="6:9" x14ac:dyDescent="0.2">
      <c r="F99" s="15">
        <f t="shared" si="2"/>
        <v>90</v>
      </c>
      <c r="G99" s="22">
        <v>8</v>
      </c>
      <c r="H99" s="44">
        <f t="shared" si="3"/>
        <v>459</v>
      </c>
      <c r="I99" s="46"/>
    </row>
    <row r="100" spans="6:9" x14ac:dyDescent="0.2">
      <c r="F100" s="15">
        <f t="shared" si="2"/>
        <v>91</v>
      </c>
      <c r="G100" s="22">
        <v>6</v>
      </c>
      <c r="H100" s="44">
        <f t="shared" si="3"/>
        <v>465</v>
      </c>
      <c r="I100" s="46"/>
    </row>
    <row r="101" spans="6:9" x14ac:dyDescent="0.2">
      <c r="F101" s="15">
        <f t="shared" si="2"/>
        <v>92</v>
      </c>
      <c r="G101" s="22">
        <v>2</v>
      </c>
      <c r="H101" s="44">
        <f t="shared" si="3"/>
        <v>467</v>
      </c>
      <c r="I101" s="46"/>
    </row>
    <row r="102" spans="6:9" x14ac:dyDescent="0.2">
      <c r="F102" s="15">
        <f t="shared" si="2"/>
        <v>93</v>
      </c>
      <c r="G102" s="22">
        <v>5</v>
      </c>
      <c r="H102" s="44">
        <f t="shared" si="3"/>
        <v>472</v>
      </c>
      <c r="I102" s="46"/>
    </row>
    <row r="103" spans="6:9" x14ac:dyDescent="0.2">
      <c r="F103" s="15">
        <f t="shared" si="2"/>
        <v>94</v>
      </c>
      <c r="G103" s="22">
        <v>6</v>
      </c>
      <c r="H103" s="44">
        <f t="shared" si="3"/>
        <v>478</v>
      </c>
      <c r="I103" s="46"/>
    </row>
    <row r="104" spans="6:9" x14ac:dyDescent="0.2">
      <c r="F104" s="15">
        <f t="shared" si="2"/>
        <v>95</v>
      </c>
      <c r="G104" s="22">
        <v>0</v>
      </c>
      <c r="H104" s="44">
        <f t="shared" si="3"/>
        <v>478</v>
      </c>
      <c r="I104" s="46"/>
    </row>
    <row r="105" spans="6:9" x14ac:dyDescent="0.2">
      <c r="F105" s="15">
        <f t="shared" si="2"/>
        <v>96</v>
      </c>
      <c r="G105" s="22">
        <v>6</v>
      </c>
      <c r="H105" s="44">
        <f t="shared" si="3"/>
        <v>484</v>
      </c>
      <c r="I105" s="46"/>
    </row>
    <row r="106" spans="6:9" x14ac:dyDescent="0.2">
      <c r="F106" s="15">
        <f t="shared" si="2"/>
        <v>97</v>
      </c>
      <c r="G106" s="22">
        <v>2</v>
      </c>
      <c r="H106" s="44">
        <f t="shared" si="3"/>
        <v>486</v>
      </c>
      <c r="I106" s="46"/>
    </row>
    <row r="107" spans="6:9" x14ac:dyDescent="0.2">
      <c r="F107" s="15">
        <f t="shared" si="2"/>
        <v>98</v>
      </c>
      <c r="G107" s="22">
        <v>2</v>
      </c>
      <c r="H107" s="44">
        <f t="shared" si="3"/>
        <v>488</v>
      </c>
      <c r="I107" s="46"/>
    </row>
    <row r="108" spans="6:9" x14ac:dyDescent="0.2">
      <c r="F108" s="15">
        <f t="shared" si="2"/>
        <v>99</v>
      </c>
      <c r="G108" s="22">
        <v>2</v>
      </c>
      <c r="H108" s="44">
        <f t="shared" si="3"/>
        <v>490</v>
      </c>
      <c r="I108" s="46"/>
    </row>
    <row r="109" spans="6:9" x14ac:dyDescent="0.2">
      <c r="F109" s="15">
        <f t="shared" si="2"/>
        <v>100</v>
      </c>
      <c r="G109" s="22">
        <v>4</v>
      </c>
      <c r="H109" s="44">
        <f t="shared" si="3"/>
        <v>494</v>
      </c>
      <c r="I109" s="46"/>
    </row>
    <row r="110" spans="6:9" x14ac:dyDescent="0.2">
      <c r="F110" s="15">
        <f t="shared" si="2"/>
        <v>101</v>
      </c>
      <c r="G110" s="22">
        <v>9</v>
      </c>
      <c r="H110" s="44">
        <f t="shared" si="3"/>
        <v>503</v>
      </c>
      <c r="I110" s="46"/>
    </row>
    <row r="111" spans="6:9" x14ac:dyDescent="0.2">
      <c r="F111" s="15">
        <f t="shared" si="2"/>
        <v>102</v>
      </c>
      <c r="G111" s="22">
        <v>7</v>
      </c>
      <c r="H111" s="44">
        <f t="shared" si="3"/>
        <v>510</v>
      </c>
      <c r="I111" s="46"/>
    </row>
    <row r="112" spans="6:9" x14ac:dyDescent="0.2">
      <c r="F112" s="15">
        <f t="shared" si="2"/>
        <v>103</v>
      </c>
      <c r="G112" s="22">
        <v>5</v>
      </c>
      <c r="H112" s="44">
        <f t="shared" si="3"/>
        <v>515</v>
      </c>
      <c r="I112" s="46"/>
    </row>
    <row r="113" spans="6:9" x14ac:dyDescent="0.2">
      <c r="F113" s="15">
        <f t="shared" si="2"/>
        <v>104</v>
      </c>
      <c r="G113" s="22">
        <v>5</v>
      </c>
      <c r="H113" s="44">
        <f t="shared" si="3"/>
        <v>520</v>
      </c>
      <c r="I113" s="46"/>
    </row>
    <row r="114" spans="6:9" x14ac:dyDescent="0.2">
      <c r="F114" s="15">
        <f t="shared" si="2"/>
        <v>105</v>
      </c>
      <c r="G114" s="22">
        <v>2</v>
      </c>
      <c r="H114" s="44">
        <f t="shared" si="3"/>
        <v>522</v>
      </c>
      <c r="I114" s="46"/>
    </row>
    <row r="115" spans="6:9" x14ac:dyDescent="0.2">
      <c r="F115" s="15">
        <f t="shared" si="2"/>
        <v>106</v>
      </c>
      <c r="G115" s="22">
        <v>8</v>
      </c>
      <c r="H115" s="44">
        <f t="shared" si="3"/>
        <v>530</v>
      </c>
      <c r="I115" s="46"/>
    </row>
    <row r="116" spans="6:9" x14ac:dyDescent="0.2">
      <c r="F116" s="15">
        <f t="shared" si="2"/>
        <v>107</v>
      </c>
      <c r="G116" s="22">
        <v>7</v>
      </c>
      <c r="H116" s="44">
        <f t="shared" si="3"/>
        <v>537</v>
      </c>
      <c r="I116" s="46"/>
    </row>
    <row r="117" spans="6:9" x14ac:dyDescent="0.2">
      <c r="F117" s="15">
        <f t="shared" si="2"/>
        <v>108</v>
      </c>
      <c r="G117" s="22">
        <v>5</v>
      </c>
      <c r="H117" s="44">
        <f t="shared" si="3"/>
        <v>542</v>
      </c>
      <c r="I117" s="46"/>
    </row>
    <row r="118" spans="6:9" x14ac:dyDescent="0.2">
      <c r="F118" s="15">
        <f t="shared" si="2"/>
        <v>109</v>
      </c>
      <c r="G118" s="22">
        <v>1</v>
      </c>
      <c r="H118" s="44">
        <f t="shared" si="3"/>
        <v>543</v>
      </c>
      <c r="I118" s="46"/>
    </row>
    <row r="119" spans="6:9" x14ac:dyDescent="0.2">
      <c r="F119" s="15">
        <f t="shared" si="2"/>
        <v>110</v>
      </c>
      <c r="G119" s="22">
        <v>6</v>
      </c>
      <c r="H119" s="44">
        <f t="shared" si="3"/>
        <v>549</v>
      </c>
      <c r="I119" s="46"/>
    </row>
    <row r="120" spans="6:9" x14ac:dyDescent="0.2">
      <c r="F120" s="15">
        <f t="shared" si="2"/>
        <v>111</v>
      </c>
      <c r="G120" s="22">
        <v>0</v>
      </c>
      <c r="H120" s="44">
        <f t="shared" si="3"/>
        <v>549</v>
      </c>
      <c r="I120" s="46"/>
    </row>
    <row r="121" spans="6:9" x14ac:dyDescent="0.2">
      <c r="F121" s="15">
        <f t="shared" si="2"/>
        <v>112</v>
      </c>
      <c r="G121" s="22">
        <v>0</v>
      </c>
      <c r="H121" s="44">
        <f t="shared" si="3"/>
        <v>549</v>
      </c>
      <c r="I121" s="46"/>
    </row>
    <row r="122" spans="6:9" x14ac:dyDescent="0.2">
      <c r="F122" s="15">
        <f t="shared" si="2"/>
        <v>113</v>
      </c>
      <c r="G122" s="22">
        <v>7</v>
      </c>
      <c r="H122" s="44">
        <f t="shared" si="3"/>
        <v>556</v>
      </c>
      <c r="I122" s="46"/>
    </row>
    <row r="123" spans="6:9" x14ac:dyDescent="0.2">
      <c r="F123" s="15">
        <f t="shared" si="2"/>
        <v>114</v>
      </c>
      <c r="G123" s="22">
        <v>4</v>
      </c>
      <c r="H123" s="44">
        <f t="shared" si="3"/>
        <v>560</v>
      </c>
      <c r="I123" s="46"/>
    </row>
    <row r="124" spans="6:9" x14ac:dyDescent="0.2">
      <c r="F124" s="15">
        <f t="shared" si="2"/>
        <v>115</v>
      </c>
      <c r="G124" s="22">
        <v>0</v>
      </c>
      <c r="H124" s="44">
        <f t="shared" si="3"/>
        <v>560</v>
      </c>
      <c r="I124" s="46"/>
    </row>
    <row r="125" spans="6:9" x14ac:dyDescent="0.2">
      <c r="F125" s="15">
        <f t="shared" si="2"/>
        <v>116</v>
      </c>
      <c r="G125" s="22">
        <v>7</v>
      </c>
      <c r="H125" s="44">
        <f t="shared" si="3"/>
        <v>567</v>
      </c>
      <c r="I125" s="46"/>
    </row>
    <row r="126" spans="6:9" x14ac:dyDescent="0.2">
      <c r="F126" s="15">
        <f t="shared" si="2"/>
        <v>117</v>
      </c>
      <c r="G126" s="22">
        <v>1</v>
      </c>
      <c r="H126" s="44">
        <f t="shared" si="3"/>
        <v>568</v>
      </c>
      <c r="I126" s="46"/>
    </row>
    <row r="127" spans="6:9" x14ac:dyDescent="0.2">
      <c r="F127" s="15">
        <f t="shared" si="2"/>
        <v>118</v>
      </c>
      <c r="G127" s="22">
        <v>5</v>
      </c>
      <c r="H127" s="44">
        <f t="shared" si="3"/>
        <v>573</v>
      </c>
      <c r="I127" s="46"/>
    </row>
    <row r="128" spans="6:9" x14ac:dyDescent="0.2">
      <c r="F128" s="15">
        <f t="shared" si="2"/>
        <v>119</v>
      </c>
      <c r="G128" s="22">
        <v>1</v>
      </c>
      <c r="H128" s="44">
        <f t="shared" si="3"/>
        <v>574</v>
      </c>
      <c r="I128" s="46"/>
    </row>
    <row r="129" spans="6:9" x14ac:dyDescent="0.2">
      <c r="F129" s="15">
        <f t="shared" si="2"/>
        <v>120</v>
      </c>
      <c r="G129" s="22">
        <v>6</v>
      </c>
      <c r="H129" s="44">
        <f t="shared" si="3"/>
        <v>580</v>
      </c>
      <c r="I129" s="46"/>
    </row>
    <row r="130" spans="6:9" x14ac:dyDescent="0.2">
      <c r="F130" s="15">
        <f t="shared" si="2"/>
        <v>121</v>
      </c>
      <c r="G130" s="22">
        <v>9</v>
      </c>
      <c r="H130" s="44">
        <f t="shared" si="3"/>
        <v>589</v>
      </c>
      <c r="I130" s="46"/>
    </row>
    <row r="131" spans="6:9" x14ac:dyDescent="0.2">
      <c r="F131" s="15">
        <f t="shared" si="2"/>
        <v>122</v>
      </c>
      <c r="G131" s="22">
        <v>3</v>
      </c>
      <c r="H131" s="44">
        <f t="shared" si="3"/>
        <v>592</v>
      </c>
      <c r="I131" s="46"/>
    </row>
    <row r="132" spans="6:9" x14ac:dyDescent="0.2">
      <c r="F132" s="15">
        <f t="shared" si="2"/>
        <v>123</v>
      </c>
      <c r="G132" s="22">
        <v>0</v>
      </c>
      <c r="H132" s="44">
        <f t="shared" si="3"/>
        <v>592</v>
      </c>
      <c r="I132" s="46"/>
    </row>
    <row r="133" spans="6:9" x14ac:dyDescent="0.2">
      <c r="F133" s="15">
        <f t="shared" si="2"/>
        <v>124</v>
      </c>
      <c r="G133" s="22">
        <v>10</v>
      </c>
      <c r="H133" s="44">
        <f t="shared" si="3"/>
        <v>602</v>
      </c>
      <c r="I133" s="46"/>
    </row>
    <row r="134" spans="6:9" x14ac:dyDescent="0.2">
      <c r="F134" s="15">
        <f t="shared" si="2"/>
        <v>125</v>
      </c>
      <c r="G134" s="22">
        <v>10</v>
      </c>
      <c r="H134" s="44">
        <f t="shared" si="3"/>
        <v>612</v>
      </c>
      <c r="I134" s="46"/>
    </row>
    <row r="135" spans="6:9" x14ac:dyDescent="0.2">
      <c r="F135" s="15">
        <f t="shared" si="2"/>
        <v>126</v>
      </c>
      <c r="G135" s="22">
        <v>3</v>
      </c>
      <c r="H135" s="44">
        <f t="shared" si="3"/>
        <v>615</v>
      </c>
      <c r="I135" s="46"/>
    </row>
    <row r="136" spans="6:9" x14ac:dyDescent="0.2">
      <c r="F136" s="15">
        <f t="shared" si="2"/>
        <v>127</v>
      </c>
      <c r="G136" s="22">
        <v>10</v>
      </c>
      <c r="H136" s="44">
        <f t="shared" si="3"/>
        <v>625</v>
      </c>
      <c r="I136" s="46"/>
    </row>
    <row r="137" spans="6:9" x14ac:dyDescent="0.2">
      <c r="F137" s="15">
        <f t="shared" si="2"/>
        <v>128</v>
      </c>
      <c r="G137" s="22">
        <v>10</v>
      </c>
      <c r="H137" s="44">
        <f t="shared" si="3"/>
        <v>635</v>
      </c>
      <c r="I137" s="46"/>
    </row>
    <row r="138" spans="6:9" x14ac:dyDescent="0.2">
      <c r="F138" s="15">
        <f t="shared" si="2"/>
        <v>129</v>
      </c>
      <c r="G138" s="22">
        <v>1</v>
      </c>
      <c r="H138" s="44">
        <f t="shared" si="3"/>
        <v>636</v>
      </c>
      <c r="I138" s="46"/>
    </row>
    <row r="139" spans="6:9" x14ac:dyDescent="0.2">
      <c r="F139" s="15">
        <f t="shared" si="2"/>
        <v>130</v>
      </c>
      <c r="G139" s="22">
        <v>5</v>
      </c>
      <c r="H139" s="44">
        <f t="shared" si="3"/>
        <v>641</v>
      </c>
      <c r="I139" s="46"/>
    </row>
    <row r="140" spans="6:9" x14ac:dyDescent="0.2">
      <c r="F140" s="15">
        <f t="shared" ref="F140:F203" si="4">F139+1</f>
        <v>131</v>
      </c>
      <c r="G140" s="22">
        <v>9</v>
      </c>
      <c r="H140" s="44">
        <f t="shared" ref="H140:H191" si="5">H139+G140</f>
        <v>650</v>
      </c>
      <c r="I140" s="46"/>
    </row>
    <row r="141" spans="6:9" x14ac:dyDescent="0.2">
      <c r="F141" s="15">
        <f t="shared" si="4"/>
        <v>132</v>
      </c>
      <c r="G141" s="22">
        <v>10</v>
      </c>
      <c r="H141" s="44">
        <f t="shared" si="5"/>
        <v>660</v>
      </c>
      <c r="I141" s="46"/>
    </row>
    <row r="142" spans="6:9" x14ac:dyDescent="0.2">
      <c r="F142" s="15">
        <f t="shared" si="4"/>
        <v>133</v>
      </c>
      <c r="G142" s="22">
        <v>3</v>
      </c>
      <c r="H142" s="44">
        <f t="shared" si="5"/>
        <v>663</v>
      </c>
      <c r="I142" s="46"/>
    </row>
    <row r="143" spans="6:9" x14ac:dyDescent="0.2">
      <c r="F143" s="15">
        <f t="shared" si="4"/>
        <v>134</v>
      </c>
      <c r="G143" s="22">
        <v>3</v>
      </c>
      <c r="H143" s="44">
        <f t="shared" si="5"/>
        <v>666</v>
      </c>
      <c r="I143" s="46"/>
    </row>
    <row r="144" spans="6:9" x14ac:dyDescent="0.2">
      <c r="F144" s="15">
        <f t="shared" si="4"/>
        <v>135</v>
      </c>
      <c r="G144" s="22">
        <v>7</v>
      </c>
      <c r="H144" s="44">
        <f t="shared" si="5"/>
        <v>673</v>
      </c>
      <c r="I144" s="46"/>
    </row>
    <row r="145" spans="6:9" x14ac:dyDescent="0.2">
      <c r="F145" s="15">
        <f t="shared" si="4"/>
        <v>136</v>
      </c>
      <c r="G145" s="22">
        <v>0</v>
      </c>
      <c r="H145" s="44">
        <f t="shared" si="5"/>
        <v>673</v>
      </c>
      <c r="I145" s="46"/>
    </row>
    <row r="146" spans="6:9" x14ac:dyDescent="0.2">
      <c r="F146" s="15">
        <f t="shared" si="4"/>
        <v>137</v>
      </c>
      <c r="G146" s="22">
        <v>10</v>
      </c>
      <c r="H146" s="44">
        <f t="shared" si="5"/>
        <v>683</v>
      </c>
      <c r="I146" s="46"/>
    </row>
    <row r="147" spans="6:9" x14ac:dyDescent="0.2">
      <c r="F147" s="15">
        <f t="shared" si="4"/>
        <v>138</v>
      </c>
      <c r="G147" s="22">
        <v>7</v>
      </c>
      <c r="H147" s="44">
        <f t="shared" si="5"/>
        <v>690</v>
      </c>
      <c r="I147" s="46"/>
    </row>
    <row r="148" spans="6:9" x14ac:dyDescent="0.2">
      <c r="F148" s="15">
        <f t="shared" si="4"/>
        <v>139</v>
      </c>
      <c r="G148" s="22">
        <v>4</v>
      </c>
      <c r="H148" s="44">
        <f t="shared" si="5"/>
        <v>694</v>
      </c>
      <c r="I148" s="46"/>
    </row>
    <row r="149" spans="6:9" x14ac:dyDescent="0.2">
      <c r="F149" s="15">
        <f t="shared" si="4"/>
        <v>140</v>
      </c>
      <c r="G149" s="22">
        <v>6</v>
      </c>
      <c r="H149" s="44">
        <f t="shared" si="5"/>
        <v>700</v>
      </c>
      <c r="I149" s="46"/>
    </row>
    <row r="150" spans="6:9" x14ac:dyDescent="0.2">
      <c r="F150" s="15">
        <f t="shared" si="4"/>
        <v>141</v>
      </c>
      <c r="G150" s="22">
        <v>3</v>
      </c>
      <c r="H150" s="44">
        <f t="shared" si="5"/>
        <v>703</v>
      </c>
      <c r="I150" s="46"/>
    </row>
    <row r="151" spans="6:9" x14ac:dyDescent="0.2">
      <c r="F151" s="15">
        <f t="shared" si="4"/>
        <v>142</v>
      </c>
      <c r="G151" s="22">
        <v>10</v>
      </c>
      <c r="H151" s="44">
        <f t="shared" si="5"/>
        <v>713</v>
      </c>
      <c r="I151" s="46"/>
    </row>
    <row r="152" spans="6:9" x14ac:dyDescent="0.2">
      <c r="F152" s="15">
        <f t="shared" si="4"/>
        <v>143</v>
      </c>
      <c r="G152" s="22">
        <v>8</v>
      </c>
      <c r="H152" s="44">
        <f t="shared" si="5"/>
        <v>721</v>
      </c>
      <c r="I152" s="46"/>
    </row>
    <row r="153" spans="6:9" x14ac:dyDescent="0.2">
      <c r="F153" s="15">
        <f t="shared" si="4"/>
        <v>144</v>
      </c>
      <c r="G153" s="22">
        <v>10</v>
      </c>
      <c r="H153" s="44">
        <f t="shared" si="5"/>
        <v>731</v>
      </c>
      <c r="I153" s="46"/>
    </row>
    <row r="154" spans="6:9" x14ac:dyDescent="0.2">
      <c r="F154" s="15">
        <f t="shared" si="4"/>
        <v>145</v>
      </c>
      <c r="G154" s="22">
        <v>4</v>
      </c>
      <c r="H154" s="44">
        <f t="shared" si="5"/>
        <v>735</v>
      </c>
      <c r="I154" s="46"/>
    </row>
    <row r="155" spans="6:9" x14ac:dyDescent="0.2">
      <c r="F155" s="15">
        <f t="shared" si="4"/>
        <v>146</v>
      </c>
      <c r="G155" s="22">
        <v>4</v>
      </c>
      <c r="H155" s="44">
        <f t="shared" si="5"/>
        <v>739</v>
      </c>
      <c r="I155" s="46"/>
    </row>
    <row r="156" spans="6:9" x14ac:dyDescent="0.2">
      <c r="F156" s="15">
        <f t="shared" si="4"/>
        <v>147</v>
      </c>
      <c r="G156" s="22">
        <v>8</v>
      </c>
      <c r="H156" s="44">
        <f t="shared" si="5"/>
        <v>747</v>
      </c>
      <c r="I156" s="46"/>
    </row>
    <row r="157" spans="6:9" x14ac:dyDescent="0.2">
      <c r="F157" s="15">
        <f t="shared" si="4"/>
        <v>148</v>
      </c>
      <c r="G157" s="22">
        <v>0</v>
      </c>
      <c r="H157" s="44">
        <f t="shared" si="5"/>
        <v>747</v>
      </c>
      <c r="I157" s="46"/>
    </row>
    <row r="158" spans="6:9" x14ac:dyDescent="0.2">
      <c r="F158" s="15">
        <f t="shared" si="4"/>
        <v>149</v>
      </c>
      <c r="G158" s="22">
        <v>9</v>
      </c>
      <c r="H158" s="44">
        <f t="shared" si="5"/>
        <v>756</v>
      </c>
      <c r="I158" s="46"/>
    </row>
    <row r="159" spans="6:9" x14ac:dyDescent="0.2">
      <c r="F159" s="15">
        <f t="shared" si="4"/>
        <v>150</v>
      </c>
      <c r="G159" s="22">
        <v>5</v>
      </c>
      <c r="H159" s="44">
        <f t="shared" si="5"/>
        <v>761</v>
      </c>
      <c r="I159" s="46"/>
    </row>
    <row r="160" spans="6:9" x14ac:dyDescent="0.2">
      <c r="F160" s="15">
        <f t="shared" si="4"/>
        <v>151</v>
      </c>
      <c r="G160" s="22">
        <v>3</v>
      </c>
      <c r="H160" s="44">
        <f t="shared" si="5"/>
        <v>764</v>
      </c>
      <c r="I160" s="46"/>
    </row>
    <row r="161" spans="6:9" x14ac:dyDescent="0.2">
      <c r="F161" s="15">
        <f t="shared" si="4"/>
        <v>152</v>
      </c>
      <c r="G161" s="22">
        <v>8</v>
      </c>
      <c r="H161" s="44">
        <f t="shared" si="5"/>
        <v>772</v>
      </c>
      <c r="I161" s="46"/>
    </row>
    <row r="162" spans="6:9" x14ac:dyDescent="0.2">
      <c r="F162" s="15">
        <f t="shared" si="4"/>
        <v>153</v>
      </c>
      <c r="G162" s="22">
        <v>7</v>
      </c>
      <c r="H162" s="44">
        <f t="shared" si="5"/>
        <v>779</v>
      </c>
      <c r="I162" s="46"/>
    </row>
    <row r="163" spans="6:9" x14ac:dyDescent="0.2">
      <c r="F163" s="15">
        <f t="shared" si="4"/>
        <v>154</v>
      </c>
      <c r="G163" s="22">
        <v>7</v>
      </c>
      <c r="H163" s="44">
        <f t="shared" si="5"/>
        <v>786</v>
      </c>
      <c r="I163" s="46"/>
    </row>
    <row r="164" spans="6:9" x14ac:dyDescent="0.2">
      <c r="F164" s="15">
        <f t="shared" si="4"/>
        <v>155</v>
      </c>
      <c r="G164" s="22">
        <v>1</v>
      </c>
      <c r="H164" s="44">
        <f t="shared" si="5"/>
        <v>787</v>
      </c>
      <c r="I164" s="46"/>
    </row>
    <row r="165" spans="6:9" x14ac:dyDescent="0.2">
      <c r="F165" s="15">
        <f t="shared" si="4"/>
        <v>156</v>
      </c>
      <c r="G165" s="22">
        <v>10</v>
      </c>
      <c r="H165" s="44">
        <f t="shared" si="5"/>
        <v>797</v>
      </c>
      <c r="I165" s="46"/>
    </row>
    <row r="166" spans="6:9" x14ac:dyDescent="0.2">
      <c r="F166" s="15">
        <f t="shared" si="4"/>
        <v>157</v>
      </c>
      <c r="G166" s="22">
        <v>8</v>
      </c>
      <c r="H166" s="44">
        <f t="shared" si="5"/>
        <v>805</v>
      </c>
      <c r="I166" s="46"/>
    </row>
    <row r="167" spans="6:9" x14ac:dyDescent="0.2">
      <c r="F167" s="15">
        <f t="shared" si="4"/>
        <v>158</v>
      </c>
      <c r="G167" s="22">
        <v>0</v>
      </c>
      <c r="H167" s="44">
        <f t="shared" si="5"/>
        <v>805</v>
      </c>
      <c r="I167" s="46"/>
    </row>
    <row r="168" spans="6:9" x14ac:dyDescent="0.2">
      <c r="F168" s="15">
        <f t="shared" si="4"/>
        <v>159</v>
      </c>
      <c r="G168" s="22">
        <v>8</v>
      </c>
      <c r="H168" s="44">
        <f t="shared" si="5"/>
        <v>813</v>
      </c>
      <c r="I168" s="46"/>
    </row>
    <row r="169" spans="6:9" x14ac:dyDescent="0.2">
      <c r="F169" s="15">
        <f t="shared" si="4"/>
        <v>160</v>
      </c>
      <c r="G169" s="22">
        <v>10</v>
      </c>
      <c r="H169" s="44">
        <f t="shared" si="5"/>
        <v>823</v>
      </c>
      <c r="I169" s="46"/>
    </row>
    <row r="170" spans="6:9" x14ac:dyDescent="0.2">
      <c r="F170" s="15">
        <f t="shared" si="4"/>
        <v>161</v>
      </c>
      <c r="G170" s="22">
        <v>10</v>
      </c>
      <c r="H170" s="44">
        <f t="shared" si="5"/>
        <v>833</v>
      </c>
      <c r="I170" s="46"/>
    </row>
    <row r="171" spans="6:9" x14ac:dyDescent="0.2">
      <c r="F171" s="15">
        <f t="shared" si="4"/>
        <v>162</v>
      </c>
      <c r="G171" s="22">
        <v>6</v>
      </c>
      <c r="H171" s="44">
        <f t="shared" si="5"/>
        <v>839</v>
      </c>
      <c r="I171" s="46"/>
    </row>
    <row r="172" spans="6:9" x14ac:dyDescent="0.2">
      <c r="F172" s="15">
        <f t="shared" si="4"/>
        <v>163</v>
      </c>
      <c r="G172" s="22">
        <v>5</v>
      </c>
      <c r="H172" s="44">
        <f t="shared" si="5"/>
        <v>844</v>
      </c>
      <c r="I172" s="46"/>
    </row>
    <row r="173" spans="6:9" x14ac:dyDescent="0.2">
      <c r="F173" s="15">
        <f t="shared" si="4"/>
        <v>164</v>
      </c>
      <c r="G173" s="22">
        <v>2</v>
      </c>
      <c r="H173" s="44">
        <f t="shared" si="5"/>
        <v>846</v>
      </c>
      <c r="I173" s="46"/>
    </row>
    <row r="174" spans="6:9" x14ac:dyDescent="0.2">
      <c r="F174" s="15">
        <f t="shared" si="4"/>
        <v>165</v>
      </c>
      <c r="G174" s="22">
        <v>1</v>
      </c>
      <c r="H174" s="44">
        <f t="shared" si="5"/>
        <v>847</v>
      </c>
      <c r="I174" s="46"/>
    </row>
    <row r="175" spans="6:9" x14ac:dyDescent="0.2">
      <c r="F175" s="15">
        <f t="shared" si="4"/>
        <v>166</v>
      </c>
      <c r="G175" s="22">
        <v>4</v>
      </c>
      <c r="H175" s="44">
        <f t="shared" si="5"/>
        <v>851</v>
      </c>
      <c r="I175" s="46"/>
    </row>
    <row r="176" spans="6:9" x14ac:dyDescent="0.2">
      <c r="F176" s="15">
        <f t="shared" si="4"/>
        <v>167</v>
      </c>
      <c r="G176" s="22">
        <v>4</v>
      </c>
      <c r="H176" s="44">
        <f t="shared" si="5"/>
        <v>855</v>
      </c>
      <c r="I176" s="46"/>
    </row>
    <row r="177" spans="6:9" x14ac:dyDescent="0.2">
      <c r="F177" s="15">
        <f t="shared" si="4"/>
        <v>168</v>
      </c>
      <c r="G177" s="22">
        <v>5</v>
      </c>
      <c r="H177" s="44">
        <f t="shared" si="5"/>
        <v>860</v>
      </c>
      <c r="I177" s="46"/>
    </row>
    <row r="178" spans="6:9" x14ac:dyDescent="0.2">
      <c r="F178" s="15">
        <f t="shared" si="4"/>
        <v>169</v>
      </c>
      <c r="G178" s="22">
        <v>7</v>
      </c>
      <c r="H178" s="44">
        <f t="shared" si="5"/>
        <v>867</v>
      </c>
      <c r="I178" s="46"/>
    </row>
    <row r="179" spans="6:9" x14ac:dyDescent="0.2">
      <c r="F179" s="15">
        <f t="shared" si="4"/>
        <v>170</v>
      </c>
      <c r="G179" s="22">
        <v>2</v>
      </c>
      <c r="H179" s="44">
        <f t="shared" si="5"/>
        <v>869</v>
      </c>
      <c r="I179" s="46"/>
    </row>
    <row r="180" spans="6:9" x14ac:dyDescent="0.2">
      <c r="F180" s="15">
        <f t="shared" si="4"/>
        <v>171</v>
      </c>
      <c r="G180" s="22">
        <v>7</v>
      </c>
      <c r="H180" s="44">
        <f t="shared" si="5"/>
        <v>876</v>
      </c>
      <c r="I180" s="46"/>
    </row>
    <row r="181" spans="6:9" x14ac:dyDescent="0.2">
      <c r="F181" s="15">
        <f t="shared" si="4"/>
        <v>172</v>
      </c>
      <c r="G181" s="22">
        <v>7</v>
      </c>
      <c r="H181" s="44">
        <f t="shared" si="5"/>
        <v>883</v>
      </c>
      <c r="I181" s="46"/>
    </row>
    <row r="182" spans="6:9" x14ac:dyDescent="0.2">
      <c r="F182" s="15">
        <f t="shared" si="4"/>
        <v>173</v>
      </c>
      <c r="G182" s="22">
        <v>8</v>
      </c>
      <c r="H182" s="44">
        <f t="shared" si="5"/>
        <v>891</v>
      </c>
      <c r="I182" s="46"/>
    </row>
    <row r="183" spans="6:9" x14ac:dyDescent="0.2">
      <c r="F183" s="15">
        <f t="shared" si="4"/>
        <v>174</v>
      </c>
      <c r="G183" s="22">
        <v>8</v>
      </c>
      <c r="H183" s="44">
        <f t="shared" si="5"/>
        <v>899</v>
      </c>
      <c r="I183" s="46"/>
    </row>
    <row r="184" spans="6:9" x14ac:dyDescent="0.2">
      <c r="F184" s="15">
        <f t="shared" si="4"/>
        <v>175</v>
      </c>
      <c r="G184" s="22">
        <v>0</v>
      </c>
      <c r="H184" s="44">
        <f t="shared" si="5"/>
        <v>899</v>
      </c>
      <c r="I184" s="46"/>
    </row>
    <row r="185" spans="6:9" x14ac:dyDescent="0.2">
      <c r="F185" s="15">
        <f t="shared" si="4"/>
        <v>176</v>
      </c>
      <c r="G185" s="22">
        <v>4</v>
      </c>
      <c r="H185" s="44">
        <f t="shared" si="5"/>
        <v>903</v>
      </c>
      <c r="I185" s="46"/>
    </row>
    <row r="186" spans="6:9" x14ac:dyDescent="0.2">
      <c r="F186" s="15">
        <f t="shared" si="4"/>
        <v>177</v>
      </c>
      <c r="G186" s="22">
        <v>3</v>
      </c>
      <c r="H186" s="44">
        <f t="shared" si="5"/>
        <v>906</v>
      </c>
      <c r="I186" s="46"/>
    </row>
    <row r="187" spans="6:9" x14ac:dyDescent="0.2">
      <c r="F187" s="15">
        <f t="shared" si="4"/>
        <v>178</v>
      </c>
      <c r="G187" s="22">
        <v>10</v>
      </c>
      <c r="H187" s="44">
        <f t="shared" si="5"/>
        <v>916</v>
      </c>
      <c r="I187" s="46"/>
    </row>
    <row r="188" spans="6:9" x14ac:dyDescent="0.2">
      <c r="F188" s="15">
        <f t="shared" si="4"/>
        <v>179</v>
      </c>
      <c r="G188" s="22">
        <v>6</v>
      </c>
      <c r="H188" s="44">
        <f t="shared" si="5"/>
        <v>922</v>
      </c>
      <c r="I188" s="46"/>
    </row>
    <row r="189" spans="6:9" x14ac:dyDescent="0.2">
      <c r="F189" s="15">
        <f t="shared" si="4"/>
        <v>180</v>
      </c>
      <c r="G189" s="22">
        <v>10</v>
      </c>
      <c r="H189" s="44">
        <f t="shared" si="5"/>
        <v>932</v>
      </c>
      <c r="I189" s="46"/>
    </row>
    <row r="190" spans="6:9" x14ac:dyDescent="0.2">
      <c r="F190" s="15">
        <f t="shared" si="4"/>
        <v>181</v>
      </c>
      <c r="G190" s="22">
        <v>5</v>
      </c>
      <c r="H190" s="44">
        <f t="shared" si="5"/>
        <v>937</v>
      </c>
      <c r="I190" s="46"/>
    </row>
    <row r="191" spans="6:9" x14ac:dyDescent="0.2">
      <c r="F191" s="15">
        <f t="shared" si="4"/>
        <v>182</v>
      </c>
      <c r="G191" s="22">
        <v>2</v>
      </c>
      <c r="H191" s="44">
        <f t="shared" si="5"/>
        <v>939</v>
      </c>
      <c r="I191" s="46"/>
    </row>
    <row r="192" spans="6:9" x14ac:dyDescent="0.2">
      <c r="F192" s="15">
        <f t="shared" si="4"/>
        <v>183</v>
      </c>
      <c r="G192" s="22">
        <v>2</v>
      </c>
      <c r="H192" s="44">
        <f t="shared" ref="H192:H255" si="6">H191+G192</f>
        <v>941</v>
      </c>
      <c r="I192" s="46"/>
    </row>
    <row r="193" spans="6:9" x14ac:dyDescent="0.2">
      <c r="F193" s="15">
        <f t="shared" si="4"/>
        <v>184</v>
      </c>
      <c r="G193" s="22">
        <v>2</v>
      </c>
      <c r="H193" s="44">
        <f t="shared" si="6"/>
        <v>943</v>
      </c>
      <c r="I193" s="46"/>
    </row>
    <row r="194" spans="6:9" x14ac:dyDescent="0.2">
      <c r="F194" s="15">
        <f t="shared" si="4"/>
        <v>185</v>
      </c>
      <c r="G194" s="22">
        <v>2</v>
      </c>
      <c r="H194" s="44">
        <f t="shared" si="6"/>
        <v>945</v>
      </c>
      <c r="I194" s="46"/>
    </row>
    <row r="195" spans="6:9" x14ac:dyDescent="0.2">
      <c r="F195" s="15">
        <f t="shared" si="4"/>
        <v>186</v>
      </c>
      <c r="G195" s="22">
        <v>2</v>
      </c>
      <c r="H195" s="44">
        <f t="shared" si="6"/>
        <v>947</v>
      </c>
      <c r="I195" s="46"/>
    </row>
    <row r="196" spans="6:9" x14ac:dyDescent="0.2">
      <c r="F196" s="15">
        <f t="shared" si="4"/>
        <v>187</v>
      </c>
      <c r="G196" s="22">
        <v>2</v>
      </c>
      <c r="H196" s="44">
        <f t="shared" si="6"/>
        <v>949</v>
      </c>
      <c r="I196" s="46"/>
    </row>
    <row r="197" spans="6:9" x14ac:dyDescent="0.2">
      <c r="F197" s="15">
        <f t="shared" si="4"/>
        <v>188</v>
      </c>
      <c r="G197" s="22">
        <v>2</v>
      </c>
      <c r="H197" s="44">
        <f t="shared" si="6"/>
        <v>951</v>
      </c>
      <c r="I197" s="46"/>
    </row>
    <row r="198" spans="6:9" x14ac:dyDescent="0.2">
      <c r="F198" s="15">
        <f t="shared" si="4"/>
        <v>189</v>
      </c>
      <c r="G198" s="22">
        <v>2</v>
      </c>
      <c r="H198" s="44">
        <f t="shared" si="6"/>
        <v>953</v>
      </c>
      <c r="I198" s="46"/>
    </row>
    <row r="199" spans="6:9" x14ac:dyDescent="0.2">
      <c r="F199" s="15">
        <f t="shared" si="4"/>
        <v>190</v>
      </c>
      <c r="G199" s="22">
        <v>2</v>
      </c>
      <c r="H199" s="44">
        <f t="shared" si="6"/>
        <v>955</v>
      </c>
      <c r="I199" s="46"/>
    </row>
    <row r="200" spans="6:9" x14ac:dyDescent="0.2">
      <c r="F200" s="15">
        <f t="shared" si="4"/>
        <v>191</v>
      </c>
      <c r="G200" s="22">
        <v>2</v>
      </c>
      <c r="H200" s="44">
        <f t="shared" si="6"/>
        <v>957</v>
      </c>
      <c r="I200" s="46"/>
    </row>
    <row r="201" spans="6:9" x14ac:dyDescent="0.2">
      <c r="F201" s="15">
        <f t="shared" si="4"/>
        <v>192</v>
      </c>
      <c r="G201" s="22">
        <v>2</v>
      </c>
      <c r="H201" s="44">
        <f t="shared" si="6"/>
        <v>959</v>
      </c>
      <c r="I201" s="46"/>
    </row>
    <row r="202" spans="6:9" x14ac:dyDescent="0.2">
      <c r="F202" s="15">
        <f t="shared" si="4"/>
        <v>193</v>
      </c>
      <c r="G202" s="22">
        <v>2</v>
      </c>
      <c r="H202" s="44">
        <f t="shared" si="6"/>
        <v>961</v>
      </c>
      <c r="I202" s="46"/>
    </row>
    <row r="203" spans="6:9" x14ac:dyDescent="0.2">
      <c r="F203" s="15">
        <f t="shared" si="4"/>
        <v>194</v>
      </c>
      <c r="G203" s="22">
        <v>2</v>
      </c>
      <c r="H203" s="44">
        <f t="shared" si="6"/>
        <v>963</v>
      </c>
      <c r="I203" s="46"/>
    </row>
    <row r="204" spans="6:9" x14ac:dyDescent="0.2">
      <c r="F204" s="15">
        <f t="shared" ref="F204:F267" si="7">F203+1</f>
        <v>195</v>
      </c>
      <c r="G204" s="22">
        <v>2</v>
      </c>
      <c r="H204" s="44">
        <f t="shared" si="6"/>
        <v>965</v>
      </c>
      <c r="I204" s="46"/>
    </row>
    <row r="205" spans="6:9" x14ac:dyDescent="0.2">
      <c r="F205" s="15">
        <f t="shared" si="7"/>
        <v>196</v>
      </c>
      <c r="G205" s="22">
        <v>2</v>
      </c>
      <c r="H205" s="44">
        <f t="shared" si="6"/>
        <v>967</v>
      </c>
      <c r="I205" s="46"/>
    </row>
    <row r="206" spans="6:9" x14ac:dyDescent="0.2">
      <c r="F206" s="15">
        <f t="shared" si="7"/>
        <v>197</v>
      </c>
      <c r="G206" s="22">
        <v>2</v>
      </c>
      <c r="H206" s="44">
        <f t="shared" si="6"/>
        <v>969</v>
      </c>
      <c r="I206" s="46"/>
    </row>
    <row r="207" spans="6:9" x14ac:dyDescent="0.2">
      <c r="F207" s="15">
        <f t="shared" si="7"/>
        <v>198</v>
      </c>
      <c r="G207" s="22">
        <v>2</v>
      </c>
      <c r="H207" s="44">
        <f t="shared" si="6"/>
        <v>971</v>
      </c>
      <c r="I207" s="46"/>
    </row>
    <row r="208" spans="6:9" x14ac:dyDescent="0.2">
      <c r="F208" s="15">
        <f t="shared" si="7"/>
        <v>199</v>
      </c>
      <c r="G208" s="22">
        <v>2</v>
      </c>
      <c r="H208" s="44">
        <f t="shared" si="6"/>
        <v>973</v>
      </c>
      <c r="I208" s="46"/>
    </row>
    <row r="209" spans="6:9" x14ac:dyDescent="0.2">
      <c r="F209" s="15">
        <f t="shared" si="7"/>
        <v>200</v>
      </c>
      <c r="G209" s="22">
        <v>2</v>
      </c>
      <c r="H209" s="44">
        <f t="shared" si="6"/>
        <v>975</v>
      </c>
      <c r="I209" s="46"/>
    </row>
    <row r="210" spans="6:9" x14ac:dyDescent="0.2">
      <c r="F210" s="15">
        <f t="shared" si="7"/>
        <v>201</v>
      </c>
      <c r="G210" s="22">
        <v>2</v>
      </c>
      <c r="H210" s="44">
        <f t="shared" si="6"/>
        <v>977</v>
      </c>
      <c r="I210" s="46"/>
    </row>
    <row r="211" spans="6:9" x14ac:dyDescent="0.2">
      <c r="F211" s="15">
        <f t="shared" si="7"/>
        <v>202</v>
      </c>
      <c r="G211" s="22">
        <v>2</v>
      </c>
      <c r="H211" s="44">
        <f t="shared" si="6"/>
        <v>979</v>
      </c>
      <c r="I211" s="46"/>
    </row>
    <row r="212" spans="6:9" x14ac:dyDescent="0.2">
      <c r="F212" s="15">
        <f t="shared" si="7"/>
        <v>203</v>
      </c>
      <c r="G212" s="22">
        <v>2</v>
      </c>
      <c r="H212" s="44">
        <f t="shared" si="6"/>
        <v>981</v>
      </c>
      <c r="I212" s="46"/>
    </row>
    <row r="213" spans="6:9" x14ac:dyDescent="0.2">
      <c r="F213" s="15">
        <f t="shared" si="7"/>
        <v>204</v>
      </c>
      <c r="G213" s="22">
        <v>2</v>
      </c>
      <c r="H213" s="44">
        <f t="shared" si="6"/>
        <v>983</v>
      </c>
      <c r="I213" s="46"/>
    </row>
    <row r="214" spans="6:9" x14ac:dyDescent="0.2">
      <c r="F214" s="15">
        <f t="shared" si="7"/>
        <v>205</v>
      </c>
      <c r="G214" s="22">
        <v>2</v>
      </c>
      <c r="H214" s="44">
        <f t="shared" si="6"/>
        <v>985</v>
      </c>
      <c r="I214" s="46"/>
    </row>
    <row r="215" spans="6:9" x14ac:dyDescent="0.2">
      <c r="F215" s="15">
        <f t="shared" si="7"/>
        <v>206</v>
      </c>
      <c r="G215" s="22">
        <v>2</v>
      </c>
      <c r="H215" s="44">
        <f t="shared" si="6"/>
        <v>987</v>
      </c>
      <c r="I215" s="46"/>
    </row>
    <row r="216" spans="6:9" x14ac:dyDescent="0.2">
      <c r="F216" s="15">
        <f t="shared" si="7"/>
        <v>207</v>
      </c>
      <c r="G216" s="22">
        <v>2</v>
      </c>
      <c r="H216" s="44">
        <f t="shared" si="6"/>
        <v>989</v>
      </c>
      <c r="I216" s="46"/>
    </row>
    <row r="217" spans="6:9" x14ac:dyDescent="0.2">
      <c r="F217" s="15">
        <f t="shared" si="7"/>
        <v>208</v>
      </c>
      <c r="G217" s="22">
        <v>2</v>
      </c>
      <c r="H217" s="44">
        <f t="shared" si="6"/>
        <v>991</v>
      </c>
      <c r="I217" s="46"/>
    </row>
    <row r="218" spans="6:9" x14ac:dyDescent="0.2">
      <c r="F218" s="15">
        <f t="shared" si="7"/>
        <v>209</v>
      </c>
      <c r="G218" s="22">
        <v>2</v>
      </c>
      <c r="H218" s="44">
        <f t="shared" si="6"/>
        <v>993</v>
      </c>
      <c r="I218" s="46"/>
    </row>
    <row r="219" spans="6:9" x14ac:dyDescent="0.2">
      <c r="F219" s="15">
        <f t="shared" si="7"/>
        <v>210</v>
      </c>
      <c r="G219" s="22">
        <v>2</v>
      </c>
      <c r="H219" s="44">
        <f t="shared" si="6"/>
        <v>995</v>
      </c>
      <c r="I219" s="46"/>
    </row>
    <row r="220" spans="6:9" x14ac:dyDescent="0.2">
      <c r="F220" s="15">
        <f t="shared" si="7"/>
        <v>211</v>
      </c>
      <c r="G220" s="22">
        <v>2</v>
      </c>
      <c r="H220" s="44">
        <f t="shared" si="6"/>
        <v>997</v>
      </c>
      <c r="I220" s="46"/>
    </row>
    <row r="221" spans="6:9" x14ac:dyDescent="0.2">
      <c r="F221" s="15">
        <f t="shared" si="7"/>
        <v>212</v>
      </c>
      <c r="G221" s="22">
        <v>2</v>
      </c>
      <c r="H221" s="44">
        <f t="shared" si="6"/>
        <v>999</v>
      </c>
      <c r="I221" s="46"/>
    </row>
    <row r="222" spans="6:9" x14ac:dyDescent="0.2">
      <c r="F222" s="15">
        <f t="shared" si="7"/>
        <v>213</v>
      </c>
      <c r="G222" s="22">
        <v>2</v>
      </c>
      <c r="H222" s="44">
        <f t="shared" si="6"/>
        <v>1001</v>
      </c>
      <c r="I222" s="46"/>
    </row>
    <row r="223" spans="6:9" x14ac:dyDescent="0.2">
      <c r="F223" s="15">
        <f t="shared" si="7"/>
        <v>214</v>
      </c>
      <c r="G223" s="22">
        <v>2</v>
      </c>
      <c r="H223" s="44">
        <f t="shared" si="6"/>
        <v>1003</v>
      </c>
      <c r="I223" s="46"/>
    </row>
    <row r="224" spans="6:9" x14ac:dyDescent="0.2">
      <c r="F224" s="15">
        <f t="shared" si="7"/>
        <v>215</v>
      </c>
      <c r="G224" s="22">
        <v>2</v>
      </c>
      <c r="H224" s="44">
        <f t="shared" si="6"/>
        <v>1005</v>
      </c>
      <c r="I224" s="46"/>
    </row>
    <row r="225" spans="6:9" x14ac:dyDescent="0.2">
      <c r="F225" s="15">
        <f t="shared" si="7"/>
        <v>216</v>
      </c>
      <c r="G225" s="22">
        <v>2</v>
      </c>
      <c r="H225" s="44">
        <f t="shared" si="6"/>
        <v>1007</v>
      </c>
      <c r="I225" s="46"/>
    </row>
    <row r="226" spans="6:9" x14ac:dyDescent="0.2">
      <c r="F226" s="15">
        <f t="shared" si="7"/>
        <v>217</v>
      </c>
      <c r="G226" s="22">
        <v>2</v>
      </c>
      <c r="H226" s="44">
        <f t="shared" si="6"/>
        <v>1009</v>
      </c>
      <c r="I226" s="46"/>
    </row>
    <row r="227" spans="6:9" x14ac:dyDescent="0.2">
      <c r="F227" s="15">
        <f t="shared" si="7"/>
        <v>218</v>
      </c>
      <c r="G227" s="22">
        <v>2</v>
      </c>
      <c r="H227" s="44">
        <f t="shared" si="6"/>
        <v>1011</v>
      </c>
      <c r="I227" s="46"/>
    </row>
    <row r="228" spans="6:9" x14ac:dyDescent="0.2">
      <c r="F228" s="15">
        <f t="shared" si="7"/>
        <v>219</v>
      </c>
      <c r="G228" s="22">
        <v>2</v>
      </c>
      <c r="H228" s="44">
        <f t="shared" si="6"/>
        <v>1013</v>
      </c>
      <c r="I228" s="46"/>
    </row>
    <row r="229" spans="6:9" x14ac:dyDescent="0.2">
      <c r="F229" s="15">
        <f t="shared" si="7"/>
        <v>220</v>
      </c>
      <c r="G229" s="22">
        <v>2</v>
      </c>
      <c r="H229" s="44">
        <f t="shared" si="6"/>
        <v>1015</v>
      </c>
      <c r="I229" s="46"/>
    </row>
    <row r="230" spans="6:9" x14ac:dyDescent="0.2">
      <c r="F230" s="15">
        <f t="shared" si="7"/>
        <v>221</v>
      </c>
      <c r="G230" s="22">
        <v>2</v>
      </c>
      <c r="H230" s="44">
        <f t="shared" si="6"/>
        <v>1017</v>
      </c>
      <c r="I230" s="46"/>
    </row>
    <row r="231" spans="6:9" x14ac:dyDescent="0.2">
      <c r="F231" s="15">
        <f t="shared" si="7"/>
        <v>222</v>
      </c>
      <c r="G231" s="22">
        <v>2</v>
      </c>
      <c r="H231" s="44">
        <f t="shared" si="6"/>
        <v>1019</v>
      </c>
      <c r="I231" s="46"/>
    </row>
    <row r="232" spans="6:9" x14ac:dyDescent="0.2">
      <c r="F232" s="15">
        <f t="shared" si="7"/>
        <v>223</v>
      </c>
      <c r="G232" s="22">
        <v>2</v>
      </c>
      <c r="H232" s="44">
        <f t="shared" si="6"/>
        <v>1021</v>
      </c>
      <c r="I232" s="46"/>
    </row>
    <row r="233" spans="6:9" x14ac:dyDescent="0.2">
      <c r="F233" s="15">
        <f t="shared" si="7"/>
        <v>224</v>
      </c>
      <c r="G233" s="22">
        <v>2</v>
      </c>
      <c r="H233" s="44">
        <f t="shared" si="6"/>
        <v>1023</v>
      </c>
      <c r="I233" s="46"/>
    </row>
    <row r="234" spans="6:9" x14ac:dyDescent="0.2">
      <c r="F234" s="15">
        <f t="shared" si="7"/>
        <v>225</v>
      </c>
      <c r="G234" s="22">
        <v>2</v>
      </c>
      <c r="H234" s="44">
        <f t="shared" si="6"/>
        <v>1025</v>
      </c>
      <c r="I234" s="46"/>
    </row>
    <row r="235" spans="6:9" x14ac:dyDescent="0.2">
      <c r="F235" s="15">
        <f t="shared" si="7"/>
        <v>226</v>
      </c>
      <c r="G235" s="22">
        <v>2</v>
      </c>
      <c r="H235" s="44">
        <f t="shared" si="6"/>
        <v>1027</v>
      </c>
      <c r="I235" s="46"/>
    </row>
    <row r="236" spans="6:9" x14ac:dyDescent="0.2">
      <c r="F236" s="15">
        <f t="shared" si="7"/>
        <v>227</v>
      </c>
      <c r="G236" s="22">
        <v>2</v>
      </c>
      <c r="H236" s="44">
        <f t="shared" si="6"/>
        <v>1029</v>
      </c>
      <c r="I236" s="46"/>
    </row>
    <row r="237" spans="6:9" x14ac:dyDescent="0.2">
      <c r="F237" s="15">
        <f t="shared" si="7"/>
        <v>228</v>
      </c>
      <c r="G237" s="22">
        <v>2</v>
      </c>
      <c r="H237" s="44">
        <f t="shared" si="6"/>
        <v>1031</v>
      </c>
      <c r="I237" s="46"/>
    </row>
    <row r="238" spans="6:9" x14ac:dyDescent="0.2">
      <c r="F238" s="15">
        <f t="shared" si="7"/>
        <v>229</v>
      </c>
      <c r="G238" s="22">
        <v>2</v>
      </c>
      <c r="H238" s="44">
        <f t="shared" si="6"/>
        <v>1033</v>
      </c>
      <c r="I238" s="46"/>
    </row>
    <row r="239" spans="6:9" x14ac:dyDescent="0.2">
      <c r="F239" s="15">
        <f t="shared" si="7"/>
        <v>230</v>
      </c>
      <c r="G239" s="22">
        <v>2</v>
      </c>
      <c r="H239" s="44">
        <f t="shared" si="6"/>
        <v>1035</v>
      </c>
      <c r="I239" s="46"/>
    </row>
    <row r="240" spans="6:9" x14ac:dyDescent="0.2">
      <c r="F240" s="15">
        <f t="shared" si="7"/>
        <v>231</v>
      </c>
      <c r="G240" s="22">
        <v>2</v>
      </c>
      <c r="H240" s="44">
        <f t="shared" si="6"/>
        <v>1037</v>
      </c>
      <c r="I240" s="46"/>
    </row>
    <row r="241" spans="6:9" x14ac:dyDescent="0.2">
      <c r="F241" s="15">
        <f t="shared" si="7"/>
        <v>232</v>
      </c>
      <c r="G241" s="22">
        <v>2</v>
      </c>
      <c r="H241" s="44">
        <f t="shared" si="6"/>
        <v>1039</v>
      </c>
      <c r="I241" s="46"/>
    </row>
    <row r="242" spans="6:9" x14ac:dyDescent="0.2">
      <c r="F242" s="15">
        <f t="shared" si="7"/>
        <v>233</v>
      </c>
      <c r="G242" s="22">
        <v>2</v>
      </c>
      <c r="H242" s="44">
        <f t="shared" si="6"/>
        <v>1041</v>
      </c>
      <c r="I242" s="46"/>
    </row>
    <row r="243" spans="6:9" x14ac:dyDescent="0.2">
      <c r="F243" s="15">
        <f t="shared" si="7"/>
        <v>234</v>
      </c>
      <c r="G243" s="22">
        <v>2</v>
      </c>
      <c r="H243" s="44">
        <f t="shared" si="6"/>
        <v>1043</v>
      </c>
      <c r="I243" s="46"/>
    </row>
    <row r="244" spans="6:9" x14ac:dyDescent="0.2">
      <c r="F244" s="15">
        <f t="shared" si="7"/>
        <v>235</v>
      </c>
      <c r="G244" s="22">
        <v>2</v>
      </c>
      <c r="H244" s="44">
        <f t="shared" si="6"/>
        <v>1045</v>
      </c>
      <c r="I244" s="46"/>
    </row>
    <row r="245" spans="6:9" x14ac:dyDescent="0.2">
      <c r="F245" s="15">
        <f t="shared" si="7"/>
        <v>236</v>
      </c>
      <c r="G245" s="22">
        <v>2</v>
      </c>
      <c r="H245" s="44">
        <f t="shared" si="6"/>
        <v>1047</v>
      </c>
      <c r="I245" s="46"/>
    </row>
    <row r="246" spans="6:9" x14ac:dyDescent="0.2">
      <c r="F246" s="15">
        <f t="shared" si="7"/>
        <v>237</v>
      </c>
      <c r="G246" s="22">
        <v>2</v>
      </c>
      <c r="H246" s="44">
        <f t="shared" si="6"/>
        <v>1049</v>
      </c>
      <c r="I246" s="46"/>
    </row>
    <row r="247" spans="6:9" x14ac:dyDescent="0.2">
      <c r="F247" s="15">
        <f t="shared" si="7"/>
        <v>238</v>
      </c>
      <c r="G247" s="22">
        <v>2</v>
      </c>
      <c r="H247" s="44">
        <f t="shared" si="6"/>
        <v>1051</v>
      </c>
      <c r="I247" s="46"/>
    </row>
    <row r="248" spans="6:9" x14ac:dyDescent="0.2">
      <c r="F248" s="15">
        <f t="shared" si="7"/>
        <v>239</v>
      </c>
      <c r="G248" s="22">
        <v>2</v>
      </c>
      <c r="H248" s="44">
        <f t="shared" si="6"/>
        <v>1053</v>
      </c>
      <c r="I248" s="46"/>
    </row>
    <row r="249" spans="6:9" x14ac:dyDescent="0.2">
      <c r="F249" s="15">
        <f t="shared" si="7"/>
        <v>240</v>
      </c>
      <c r="G249" s="22">
        <v>2</v>
      </c>
      <c r="H249" s="44">
        <f t="shared" si="6"/>
        <v>1055</v>
      </c>
      <c r="I249" s="46"/>
    </row>
    <row r="250" spans="6:9" x14ac:dyDescent="0.2">
      <c r="F250" s="15">
        <f t="shared" si="7"/>
        <v>241</v>
      </c>
      <c r="G250" s="22">
        <v>2</v>
      </c>
      <c r="H250" s="44">
        <f t="shared" si="6"/>
        <v>1057</v>
      </c>
      <c r="I250" s="46"/>
    </row>
    <row r="251" spans="6:9" x14ac:dyDescent="0.2">
      <c r="F251" s="15">
        <f t="shared" si="7"/>
        <v>242</v>
      </c>
      <c r="G251" s="22">
        <v>2</v>
      </c>
      <c r="H251" s="44">
        <f t="shared" si="6"/>
        <v>1059</v>
      </c>
      <c r="I251" s="46"/>
    </row>
    <row r="252" spans="6:9" x14ac:dyDescent="0.2">
      <c r="F252" s="15">
        <f t="shared" si="7"/>
        <v>243</v>
      </c>
      <c r="G252" s="22">
        <v>2</v>
      </c>
      <c r="H252" s="44">
        <f t="shared" si="6"/>
        <v>1061</v>
      </c>
      <c r="I252" s="46"/>
    </row>
    <row r="253" spans="6:9" x14ac:dyDescent="0.2">
      <c r="F253" s="15">
        <f t="shared" si="7"/>
        <v>244</v>
      </c>
      <c r="G253" s="22">
        <v>2</v>
      </c>
      <c r="H253" s="44">
        <f t="shared" si="6"/>
        <v>1063</v>
      </c>
      <c r="I253" s="46"/>
    </row>
    <row r="254" spans="6:9" x14ac:dyDescent="0.2">
      <c r="F254" s="15">
        <f t="shared" si="7"/>
        <v>245</v>
      </c>
      <c r="G254" s="22">
        <v>2</v>
      </c>
      <c r="H254" s="44">
        <f t="shared" si="6"/>
        <v>1065</v>
      </c>
      <c r="I254" s="46"/>
    </row>
    <row r="255" spans="6:9" x14ac:dyDescent="0.2">
      <c r="F255" s="15">
        <f t="shared" si="7"/>
        <v>246</v>
      </c>
      <c r="G255" s="22">
        <v>2</v>
      </c>
      <c r="H255" s="44">
        <f t="shared" si="6"/>
        <v>1067</v>
      </c>
      <c r="I255" s="46"/>
    </row>
    <row r="256" spans="6:9" x14ac:dyDescent="0.2">
      <c r="F256" s="15">
        <f t="shared" si="7"/>
        <v>247</v>
      </c>
      <c r="G256" s="22">
        <v>2</v>
      </c>
      <c r="H256" s="44">
        <f t="shared" ref="H256:H319" si="8">H255+G256</f>
        <v>1069</v>
      </c>
      <c r="I256" s="46"/>
    </row>
    <row r="257" spans="6:9" x14ac:dyDescent="0.2">
      <c r="F257" s="15">
        <f t="shared" si="7"/>
        <v>248</v>
      </c>
      <c r="G257" s="22">
        <v>2</v>
      </c>
      <c r="H257" s="44">
        <f t="shared" si="8"/>
        <v>1071</v>
      </c>
      <c r="I257" s="46"/>
    </row>
    <row r="258" spans="6:9" x14ac:dyDescent="0.2">
      <c r="F258" s="15">
        <f t="shared" si="7"/>
        <v>249</v>
      </c>
      <c r="G258" s="22">
        <v>2</v>
      </c>
      <c r="H258" s="44">
        <f t="shared" si="8"/>
        <v>1073</v>
      </c>
      <c r="I258" s="46"/>
    </row>
    <row r="259" spans="6:9" x14ac:dyDescent="0.2">
      <c r="F259" s="15">
        <f t="shared" si="7"/>
        <v>250</v>
      </c>
      <c r="G259" s="22">
        <v>2</v>
      </c>
      <c r="H259" s="44">
        <f t="shared" si="8"/>
        <v>1075</v>
      </c>
      <c r="I259" s="46"/>
    </row>
    <row r="260" spans="6:9" x14ac:dyDescent="0.2">
      <c r="F260" s="15">
        <f t="shared" si="7"/>
        <v>251</v>
      </c>
      <c r="G260" s="22">
        <v>2</v>
      </c>
      <c r="H260" s="44">
        <f t="shared" si="8"/>
        <v>1077</v>
      </c>
      <c r="I260" s="46"/>
    </row>
    <row r="261" spans="6:9" x14ac:dyDescent="0.2">
      <c r="F261" s="15">
        <f t="shared" si="7"/>
        <v>252</v>
      </c>
      <c r="G261" s="22">
        <v>2</v>
      </c>
      <c r="H261" s="44">
        <f t="shared" si="8"/>
        <v>1079</v>
      </c>
      <c r="I261" s="46"/>
    </row>
    <row r="262" spans="6:9" x14ac:dyDescent="0.2">
      <c r="F262" s="15">
        <f t="shared" si="7"/>
        <v>253</v>
      </c>
      <c r="G262" s="22">
        <v>2</v>
      </c>
      <c r="H262" s="44">
        <f t="shared" si="8"/>
        <v>1081</v>
      </c>
      <c r="I262" s="46"/>
    </row>
    <row r="263" spans="6:9" x14ac:dyDescent="0.2">
      <c r="F263" s="15">
        <f t="shared" si="7"/>
        <v>254</v>
      </c>
      <c r="G263" s="22">
        <v>2</v>
      </c>
      <c r="H263" s="44">
        <f t="shared" si="8"/>
        <v>1083</v>
      </c>
      <c r="I263" s="46"/>
    </row>
    <row r="264" spans="6:9" x14ac:dyDescent="0.2">
      <c r="F264" s="15">
        <f t="shared" si="7"/>
        <v>255</v>
      </c>
      <c r="G264" s="22">
        <v>2</v>
      </c>
      <c r="H264" s="44">
        <f t="shared" si="8"/>
        <v>1085</v>
      </c>
      <c r="I264" s="46"/>
    </row>
    <row r="265" spans="6:9" x14ac:dyDescent="0.2">
      <c r="F265" s="15">
        <f t="shared" si="7"/>
        <v>256</v>
      </c>
      <c r="G265" s="22">
        <v>2</v>
      </c>
      <c r="H265" s="44">
        <f t="shared" si="8"/>
        <v>1087</v>
      </c>
      <c r="I265" s="46"/>
    </row>
    <row r="266" spans="6:9" x14ac:dyDescent="0.2">
      <c r="F266" s="15">
        <f t="shared" si="7"/>
        <v>257</v>
      </c>
      <c r="G266" s="22">
        <v>2</v>
      </c>
      <c r="H266" s="44">
        <f t="shared" si="8"/>
        <v>1089</v>
      </c>
      <c r="I266" s="46"/>
    </row>
    <row r="267" spans="6:9" x14ac:dyDescent="0.2">
      <c r="F267" s="15">
        <f t="shared" si="7"/>
        <v>258</v>
      </c>
      <c r="G267" s="22">
        <v>2</v>
      </c>
      <c r="H267" s="44">
        <f t="shared" si="8"/>
        <v>1091</v>
      </c>
      <c r="I267" s="46"/>
    </row>
    <row r="268" spans="6:9" x14ac:dyDescent="0.2">
      <c r="F268" s="15">
        <f t="shared" ref="F268:F331" si="9">F267+1</f>
        <v>259</v>
      </c>
      <c r="G268" s="22">
        <v>2</v>
      </c>
      <c r="H268" s="44">
        <f t="shared" si="8"/>
        <v>1093</v>
      </c>
      <c r="I268" s="46"/>
    </row>
    <row r="269" spans="6:9" x14ac:dyDescent="0.2">
      <c r="F269" s="15">
        <f t="shared" si="9"/>
        <v>260</v>
      </c>
      <c r="G269" s="22">
        <v>2</v>
      </c>
      <c r="H269" s="44">
        <f t="shared" si="8"/>
        <v>1095</v>
      </c>
      <c r="I269" s="46"/>
    </row>
    <row r="270" spans="6:9" x14ac:dyDescent="0.2">
      <c r="F270" s="15">
        <f t="shared" si="9"/>
        <v>261</v>
      </c>
      <c r="G270" s="22">
        <v>2</v>
      </c>
      <c r="H270" s="44">
        <f t="shared" si="8"/>
        <v>1097</v>
      </c>
      <c r="I270" s="46"/>
    </row>
    <row r="271" spans="6:9" x14ac:dyDescent="0.2">
      <c r="F271" s="15">
        <f t="shared" si="9"/>
        <v>262</v>
      </c>
      <c r="G271" s="22">
        <v>2</v>
      </c>
      <c r="H271" s="44">
        <f t="shared" si="8"/>
        <v>1099</v>
      </c>
      <c r="I271" s="46"/>
    </row>
    <row r="272" spans="6:9" x14ac:dyDescent="0.2">
      <c r="F272" s="15">
        <f t="shared" si="9"/>
        <v>263</v>
      </c>
      <c r="G272" s="22">
        <v>2</v>
      </c>
      <c r="H272" s="44">
        <f t="shared" si="8"/>
        <v>1101</v>
      </c>
      <c r="I272" s="46"/>
    </row>
    <row r="273" spans="6:9" x14ac:dyDescent="0.2">
      <c r="F273" s="15">
        <f t="shared" si="9"/>
        <v>264</v>
      </c>
      <c r="G273" s="22">
        <v>2</v>
      </c>
      <c r="H273" s="44">
        <f t="shared" si="8"/>
        <v>1103</v>
      </c>
      <c r="I273" s="46"/>
    </row>
    <row r="274" spans="6:9" x14ac:dyDescent="0.2">
      <c r="F274" s="15">
        <f t="shared" si="9"/>
        <v>265</v>
      </c>
      <c r="G274" s="22">
        <v>2</v>
      </c>
      <c r="H274" s="44">
        <f t="shared" si="8"/>
        <v>1105</v>
      </c>
      <c r="I274" s="46"/>
    </row>
    <row r="275" spans="6:9" x14ac:dyDescent="0.2">
      <c r="F275" s="15">
        <f t="shared" si="9"/>
        <v>266</v>
      </c>
      <c r="G275" s="22">
        <v>2</v>
      </c>
      <c r="H275" s="44">
        <f t="shared" si="8"/>
        <v>1107</v>
      </c>
      <c r="I275" s="46"/>
    </row>
    <row r="276" spans="6:9" x14ac:dyDescent="0.2">
      <c r="F276" s="15">
        <f t="shared" si="9"/>
        <v>267</v>
      </c>
      <c r="G276" s="22">
        <v>2</v>
      </c>
      <c r="H276" s="44">
        <f t="shared" si="8"/>
        <v>1109</v>
      </c>
      <c r="I276" s="46"/>
    </row>
    <row r="277" spans="6:9" x14ac:dyDescent="0.2">
      <c r="F277" s="15">
        <f t="shared" si="9"/>
        <v>268</v>
      </c>
      <c r="G277" s="22">
        <v>2</v>
      </c>
      <c r="H277" s="44">
        <f t="shared" si="8"/>
        <v>1111</v>
      </c>
      <c r="I277" s="46"/>
    </row>
    <row r="278" spans="6:9" x14ac:dyDescent="0.2">
      <c r="F278" s="15">
        <f t="shared" si="9"/>
        <v>269</v>
      </c>
      <c r="G278" s="22">
        <v>2</v>
      </c>
      <c r="H278" s="44">
        <f t="shared" si="8"/>
        <v>1113</v>
      </c>
      <c r="I278" s="46"/>
    </row>
    <row r="279" spans="6:9" x14ac:dyDescent="0.2">
      <c r="F279" s="15">
        <f t="shared" si="9"/>
        <v>270</v>
      </c>
      <c r="G279" s="22">
        <v>2</v>
      </c>
      <c r="H279" s="44">
        <f t="shared" si="8"/>
        <v>1115</v>
      </c>
      <c r="I279" s="46"/>
    </row>
    <row r="280" spans="6:9" x14ac:dyDescent="0.2">
      <c r="F280" s="15">
        <f t="shared" si="9"/>
        <v>271</v>
      </c>
      <c r="G280" s="22">
        <v>2</v>
      </c>
      <c r="H280" s="44">
        <f t="shared" si="8"/>
        <v>1117</v>
      </c>
      <c r="I280" s="46"/>
    </row>
    <row r="281" spans="6:9" x14ac:dyDescent="0.2">
      <c r="F281" s="15">
        <f t="shared" si="9"/>
        <v>272</v>
      </c>
      <c r="G281" s="22">
        <v>2</v>
      </c>
      <c r="H281" s="44">
        <f t="shared" si="8"/>
        <v>1119</v>
      </c>
      <c r="I281" s="46"/>
    </row>
    <row r="282" spans="6:9" x14ac:dyDescent="0.2">
      <c r="F282" s="15">
        <f t="shared" si="9"/>
        <v>273</v>
      </c>
      <c r="G282" s="22">
        <v>2</v>
      </c>
      <c r="H282" s="44">
        <f t="shared" si="8"/>
        <v>1121</v>
      </c>
      <c r="I282" s="46"/>
    </row>
    <row r="283" spans="6:9" x14ac:dyDescent="0.2">
      <c r="F283" s="15">
        <f t="shared" si="9"/>
        <v>274</v>
      </c>
      <c r="G283" s="22">
        <v>2</v>
      </c>
      <c r="H283" s="44">
        <f t="shared" si="8"/>
        <v>1123</v>
      </c>
      <c r="I283" s="46"/>
    </row>
    <row r="284" spans="6:9" x14ac:dyDescent="0.2">
      <c r="F284" s="15">
        <f t="shared" si="9"/>
        <v>275</v>
      </c>
      <c r="G284" s="22">
        <v>2</v>
      </c>
      <c r="H284" s="44">
        <f t="shared" si="8"/>
        <v>1125</v>
      </c>
      <c r="I284" s="46"/>
    </row>
    <row r="285" spans="6:9" x14ac:dyDescent="0.2">
      <c r="F285" s="15">
        <f t="shared" si="9"/>
        <v>276</v>
      </c>
      <c r="G285" s="22">
        <v>2</v>
      </c>
      <c r="H285" s="44">
        <f t="shared" si="8"/>
        <v>1127</v>
      </c>
      <c r="I285" s="46"/>
    </row>
    <row r="286" spans="6:9" x14ac:dyDescent="0.2">
      <c r="F286" s="15">
        <f t="shared" si="9"/>
        <v>277</v>
      </c>
      <c r="G286" s="22">
        <v>2</v>
      </c>
      <c r="H286" s="44">
        <f t="shared" si="8"/>
        <v>1129</v>
      </c>
      <c r="I286" s="46"/>
    </row>
    <row r="287" spans="6:9" x14ac:dyDescent="0.2">
      <c r="F287" s="15">
        <f t="shared" si="9"/>
        <v>278</v>
      </c>
      <c r="G287" s="22">
        <v>2</v>
      </c>
      <c r="H287" s="44">
        <f t="shared" si="8"/>
        <v>1131</v>
      </c>
      <c r="I287" s="46"/>
    </row>
    <row r="288" spans="6:9" x14ac:dyDescent="0.2">
      <c r="F288" s="15">
        <f t="shared" si="9"/>
        <v>279</v>
      </c>
      <c r="G288" s="22">
        <v>2</v>
      </c>
      <c r="H288" s="44">
        <f t="shared" si="8"/>
        <v>1133</v>
      </c>
      <c r="I288" s="46"/>
    </row>
    <row r="289" spans="6:9" x14ac:dyDescent="0.2">
      <c r="F289" s="15">
        <f t="shared" si="9"/>
        <v>280</v>
      </c>
      <c r="G289" s="22">
        <v>2</v>
      </c>
      <c r="H289" s="44">
        <f t="shared" si="8"/>
        <v>1135</v>
      </c>
      <c r="I289" s="46"/>
    </row>
    <row r="290" spans="6:9" x14ac:dyDescent="0.2">
      <c r="F290" s="15">
        <f t="shared" si="9"/>
        <v>281</v>
      </c>
      <c r="G290" s="22">
        <v>2</v>
      </c>
      <c r="H290" s="44">
        <f t="shared" si="8"/>
        <v>1137</v>
      </c>
      <c r="I290" s="46"/>
    </row>
    <row r="291" spans="6:9" x14ac:dyDescent="0.2">
      <c r="F291" s="15">
        <f t="shared" si="9"/>
        <v>282</v>
      </c>
      <c r="G291" s="22">
        <v>2</v>
      </c>
      <c r="H291" s="44">
        <f t="shared" si="8"/>
        <v>1139</v>
      </c>
      <c r="I291" s="46"/>
    </row>
    <row r="292" spans="6:9" x14ac:dyDescent="0.2">
      <c r="F292" s="15">
        <f t="shared" si="9"/>
        <v>283</v>
      </c>
      <c r="G292" s="22">
        <v>2</v>
      </c>
      <c r="H292" s="44">
        <f t="shared" si="8"/>
        <v>1141</v>
      </c>
      <c r="I292" s="46"/>
    </row>
    <row r="293" spans="6:9" x14ac:dyDescent="0.2">
      <c r="F293" s="15">
        <f t="shared" si="9"/>
        <v>284</v>
      </c>
      <c r="G293" s="22">
        <v>2</v>
      </c>
      <c r="H293" s="44">
        <f t="shared" si="8"/>
        <v>1143</v>
      </c>
      <c r="I293" s="46"/>
    </row>
    <row r="294" spans="6:9" x14ac:dyDescent="0.2">
      <c r="F294" s="15">
        <f t="shared" si="9"/>
        <v>285</v>
      </c>
      <c r="G294" s="22">
        <v>2</v>
      </c>
      <c r="H294" s="44">
        <f t="shared" si="8"/>
        <v>1145</v>
      </c>
      <c r="I294" s="46"/>
    </row>
    <row r="295" spans="6:9" x14ac:dyDescent="0.2">
      <c r="F295" s="15">
        <f t="shared" si="9"/>
        <v>286</v>
      </c>
      <c r="G295" s="22">
        <v>2</v>
      </c>
      <c r="H295" s="44">
        <f t="shared" si="8"/>
        <v>1147</v>
      </c>
      <c r="I295" s="46"/>
    </row>
    <row r="296" spans="6:9" x14ac:dyDescent="0.2">
      <c r="F296" s="15">
        <f t="shared" si="9"/>
        <v>287</v>
      </c>
      <c r="G296" s="22">
        <v>2</v>
      </c>
      <c r="H296" s="44">
        <f t="shared" si="8"/>
        <v>1149</v>
      </c>
      <c r="I296" s="46"/>
    </row>
    <row r="297" spans="6:9" x14ac:dyDescent="0.2">
      <c r="F297" s="15">
        <f t="shared" si="9"/>
        <v>288</v>
      </c>
      <c r="G297" s="22">
        <v>2</v>
      </c>
      <c r="H297" s="44">
        <f t="shared" si="8"/>
        <v>1151</v>
      </c>
      <c r="I297" s="46"/>
    </row>
    <row r="298" spans="6:9" x14ac:dyDescent="0.2">
      <c r="F298" s="15">
        <f t="shared" si="9"/>
        <v>289</v>
      </c>
      <c r="G298" s="22">
        <v>2</v>
      </c>
      <c r="H298" s="44">
        <f t="shared" si="8"/>
        <v>1153</v>
      </c>
      <c r="I298" s="46"/>
    </row>
    <row r="299" spans="6:9" x14ac:dyDescent="0.2">
      <c r="F299" s="15">
        <f t="shared" si="9"/>
        <v>290</v>
      </c>
      <c r="G299" s="22">
        <v>2</v>
      </c>
      <c r="H299" s="44">
        <f t="shared" si="8"/>
        <v>1155</v>
      </c>
      <c r="I299" s="46"/>
    </row>
    <row r="300" spans="6:9" x14ac:dyDescent="0.2">
      <c r="F300" s="15">
        <f t="shared" si="9"/>
        <v>291</v>
      </c>
      <c r="G300" s="22">
        <v>2</v>
      </c>
      <c r="H300" s="44">
        <f t="shared" si="8"/>
        <v>1157</v>
      </c>
      <c r="I300" s="46"/>
    </row>
    <row r="301" spans="6:9" x14ac:dyDescent="0.2">
      <c r="F301" s="15">
        <f t="shared" si="9"/>
        <v>292</v>
      </c>
      <c r="G301" s="22">
        <v>2</v>
      </c>
      <c r="H301" s="44">
        <f t="shared" si="8"/>
        <v>1159</v>
      </c>
      <c r="I301" s="46"/>
    </row>
    <row r="302" spans="6:9" x14ac:dyDescent="0.2">
      <c r="F302" s="15">
        <f t="shared" si="9"/>
        <v>293</v>
      </c>
      <c r="G302" s="22">
        <v>2</v>
      </c>
      <c r="H302" s="44">
        <f t="shared" si="8"/>
        <v>1161</v>
      </c>
      <c r="I302" s="46"/>
    </row>
    <row r="303" spans="6:9" x14ac:dyDescent="0.2">
      <c r="F303" s="15">
        <f t="shared" si="9"/>
        <v>294</v>
      </c>
      <c r="G303" s="22">
        <v>2</v>
      </c>
      <c r="H303" s="44">
        <f t="shared" si="8"/>
        <v>1163</v>
      </c>
      <c r="I303" s="46"/>
    </row>
    <row r="304" spans="6:9" x14ac:dyDescent="0.2">
      <c r="F304" s="15">
        <f t="shared" si="9"/>
        <v>295</v>
      </c>
      <c r="G304" s="22">
        <v>2</v>
      </c>
      <c r="H304" s="44">
        <f t="shared" si="8"/>
        <v>1165</v>
      </c>
      <c r="I304" s="46"/>
    </row>
    <row r="305" spans="6:9" x14ac:dyDescent="0.2">
      <c r="F305" s="15">
        <f t="shared" si="9"/>
        <v>296</v>
      </c>
      <c r="G305" s="22">
        <v>2</v>
      </c>
      <c r="H305" s="44">
        <f t="shared" si="8"/>
        <v>1167</v>
      </c>
      <c r="I305" s="46"/>
    </row>
    <row r="306" spans="6:9" x14ac:dyDescent="0.2">
      <c r="F306" s="15">
        <f t="shared" si="9"/>
        <v>297</v>
      </c>
      <c r="G306" s="22">
        <v>2</v>
      </c>
      <c r="H306" s="44">
        <f t="shared" si="8"/>
        <v>1169</v>
      </c>
      <c r="I306" s="46"/>
    </row>
    <row r="307" spans="6:9" x14ac:dyDescent="0.2">
      <c r="F307" s="15">
        <f t="shared" si="9"/>
        <v>298</v>
      </c>
      <c r="G307" s="22">
        <v>2</v>
      </c>
      <c r="H307" s="44">
        <f t="shared" si="8"/>
        <v>1171</v>
      </c>
      <c r="I307" s="46"/>
    </row>
    <row r="308" spans="6:9" x14ac:dyDescent="0.2">
      <c r="F308" s="15">
        <f t="shared" si="9"/>
        <v>299</v>
      </c>
      <c r="G308" s="22">
        <v>2</v>
      </c>
      <c r="H308" s="44">
        <f t="shared" si="8"/>
        <v>1173</v>
      </c>
      <c r="I308" s="46"/>
    </row>
    <row r="309" spans="6:9" x14ac:dyDescent="0.2">
      <c r="F309" s="15">
        <f t="shared" si="9"/>
        <v>300</v>
      </c>
      <c r="G309" s="22">
        <v>2</v>
      </c>
      <c r="H309" s="44">
        <f t="shared" si="8"/>
        <v>1175</v>
      </c>
      <c r="I309" s="46"/>
    </row>
    <row r="310" spans="6:9" x14ac:dyDescent="0.2">
      <c r="F310" s="15">
        <f t="shared" si="9"/>
        <v>301</v>
      </c>
      <c r="G310" s="22">
        <v>2</v>
      </c>
      <c r="H310" s="44">
        <f t="shared" si="8"/>
        <v>1177</v>
      </c>
      <c r="I310" s="46"/>
    </row>
    <row r="311" spans="6:9" x14ac:dyDescent="0.2">
      <c r="F311" s="15">
        <f t="shared" si="9"/>
        <v>302</v>
      </c>
      <c r="G311" s="22">
        <v>2</v>
      </c>
      <c r="H311" s="44">
        <f t="shared" si="8"/>
        <v>1179</v>
      </c>
      <c r="I311" s="46"/>
    </row>
    <row r="312" spans="6:9" x14ac:dyDescent="0.2">
      <c r="F312" s="15">
        <f t="shared" si="9"/>
        <v>303</v>
      </c>
      <c r="G312" s="22">
        <v>2</v>
      </c>
      <c r="H312" s="44">
        <f t="shared" si="8"/>
        <v>1181</v>
      </c>
      <c r="I312" s="46"/>
    </row>
    <row r="313" spans="6:9" x14ac:dyDescent="0.2">
      <c r="F313" s="15">
        <f t="shared" si="9"/>
        <v>304</v>
      </c>
      <c r="G313" s="22">
        <v>2</v>
      </c>
      <c r="H313" s="44">
        <f t="shared" si="8"/>
        <v>1183</v>
      </c>
      <c r="I313" s="46"/>
    </row>
    <row r="314" spans="6:9" x14ac:dyDescent="0.2">
      <c r="F314" s="15">
        <f t="shared" si="9"/>
        <v>305</v>
      </c>
      <c r="G314" s="22">
        <v>2</v>
      </c>
      <c r="H314" s="44">
        <f t="shared" si="8"/>
        <v>1185</v>
      </c>
      <c r="I314" s="46"/>
    </row>
    <row r="315" spans="6:9" x14ac:dyDescent="0.2">
      <c r="F315" s="15">
        <f t="shared" si="9"/>
        <v>306</v>
      </c>
      <c r="G315" s="22">
        <v>2</v>
      </c>
      <c r="H315" s="44">
        <f t="shared" si="8"/>
        <v>1187</v>
      </c>
      <c r="I315" s="46"/>
    </row>
    <row r="316" spans="6:9" x14ac:dyDescent="0.2">
      <c r="F316" s="15">
        <f t="shared" si="9"/>
        <v>307</v>
      </c>
      <c r="G316" s="22">
        <v>2</v>
      </c>
      <c r="H316" s="44">
        <f t="shared" si="8"/>
        <v>1189</v>
      </c>
      <c r="I316" s="46"/>
    </row>
    <row r="317" spans="6:9" x14ac:dyDescent="0.2">
      <c r="F317" s="15">
        <f t="shared" si="9"/>
        <v>308</v>
      </c>
      <c r="G317" s="22">
        <v>2</v>
      </c>
      <c r="H317" s="44">
        <f t="shared" si="8"/>
        <v>1191</v>
      </c>
      <c r="I317" s="46"/>
    </row>
    <row r="318" spans="6:9" x14ac:dyDescent="0.2">
      <c r="F318" s="15">
        <f t="shared" si="9"/>
        <v>309</v>
      </c>
      <c r="G318" s="22">
        <v>2</v>
      </c>
      <c r="H318" s="44">
        <f t="shared" si="8"/>
        <v>1193</v>
      </c>
      <c r="I318" s="46"/>
    </row>
    <row r="319" spans="6:9" x14ac:dyDescent="0.2">
      <c r="F319" s="15">
        <f t="shared" si="9"/>
        <v>310</v>
      </c>
      <c r="G319" s="22">
        <v>2</v>
      </c>
      <c r="H319" s="44">
        <f t="shared" si="8"/>
        <v>1195</v>
      </c>
      <c r="I319" s="46"/>
    </row>
    <row r="320" spans="6:9" x14ac:dyDescent="0.2">
      <c r="F320" s="15">
        <f t="shared" si="9"/>
        <v>311</v>
      </c>
      <c r="G320" s="22">
        <v>2</v>
      </c>
      <c r="H320" s="44">
        <f t="shared" ref="H320:H364" si="10">H319+G320</f>
        <v>1197</v>
      </c>
      <c r="I320" s="46"/>
    </row>
    <row r="321" spans="6:9" x14ac:dyDescent="0.2">
      <c r="F321" s="15">
        <f t="shared" si="9"/>
        <v>312</v>
      </c>
      <c r="G321" s="22">
        <v>2</v>
      </c>
      <c r="H321" s="44">
        <f t="shared" si="10"/>
        <v>1199</v>
      </c>
      <c r="I321" s="46"/>
    </row>
    <row r="322" spans="6:9" x14ac:dyDescent="0.2">
      <c r="F322" s="15">
        <f t="shared" si="9"/>
        <v>313</v>
      </c>
      <c r="G322" s="22">
        <v>2</v>
      </c>
      <c r="H322" s="44">
        <f t="shared" si="10"/>
        <v>1201</v>
      </c>
      <c r="I322" s="46"/>
    </row>
    <row r="323" spans="6:9" x14ac:dyDescent="0.2">
      <c r="F323" s="15">
        <f t="shared" si="9"/>
        <v>314</v>
      </c>
      <c r="G323" s="22">
        <v>2</v>
      </c>
      <c r="H323" s="44">
        <f t="shared" si="10"/>
        <v>1203</v>
      </c>
      <c r="I323" s="46"/>
    </row>
    <row r="324" spans="6:9" x14ac:dyDescent="0.2">
      <c r="F324" s="15">
        <f t="shared" si="9"/>
        <v>315</v>
      </c>
      <c r="G324" s="22">
        <v>2</v>
      </c>
      <c r="H324" s="44">
        <f t="shared" si="10"/>
        <v>1205</v>
      </c>
      <c r="I324" s="46"/>
    </row>
    <row r="325" spans="6:9" x14ac:dyDescent="0.2">
      <c r="F325" s="15">
        <f t="shared" si="9"/>
        <v>316</v>
      </c>
      <c r="G325" s="22">
        <v>2</v>
      </c>
      <c r="H325" s="44">
        <f t="shared" si="10"/>
        <v>1207</v>
      </c>
      <c r="I325" s="46"/>
    </row>
    <row r="326" spans="6:9" x14ac:dyDescent="0.2">
      <c r="F326" s="15">
        <f t="shared" si="9"/>
        <v>317</v>
      </c>
      <c r="G326" s="22">
        <v>2</v>
      </c>
      <c r="H326" s="44">
        <f t="shared" si="10"/>
        <v>1209</v>
      </c>
      <c r="I326" s="46"/>
    </row>
    <row r="327" spans="6:9" x14ac:dyDescent="0.2">
      <c r="F327" s="15">
        <f t="shared" si="9"/>
        <v>318</v>
      </c>
      <c r="G327" s="22">
        <v>2</v>
      </c>
      <c r="H327" s="44">
        <f t="shared" si="10"/>
        <v>1211</v>
      </c>
      <c r="I327" s="46"/>
    </row>
    <row r="328" spans="6:9" x14ac:dyDescent="0.2">
      <c r="F328" s="15">
        <f t="shared" si="9"/>
        <v>319</v>
      </c>
      <c r="G328" s="22">
        <v>2</v>
      </c>
      <c r="H328" s="44">
        <f t="shared" si="10"/>
        <v>1213</v>
      </c>
      <c r="I328" s="46"/>
    </row>
    <row r="329" spans="6:9" x14ac:dyDescent="0.2">
      <c r="F329" s="15">
        <f t="shared" si="9"/>
        <v>320</v>
      </c>
      <c r="G329" s="22">
        <v>2</v>
      </c>
      <c r="H329" s="44">
        <f t="shared" si="10"/>
        <v>1215</v>
      </c>
      <c r="I329" s="46"/>
    </row>
    <row r="330" spans="6:9" x14ac:dyDescent="0.2">
      <c r="F330" s="15">
        <f t="shared" si="9"/>
        <v>321</v>
      </c>
      <c r="G330" s="22">
        <v>2</v>
      </c>
      <c r="H330" s="44">
        <f t="shared" si="10"/>
        <v>1217</v>
      </c>
      <c r="I330" s="46"/>
    </row>
    <row r="331" spans="6:9" x14ac:dyDescent="0.2">
      <c r="F331" s="15">
        <f t="shared" si="9"/>
        <v>322</v>
      </c>
      <c r="G331" s="22">
        <v>2</v>
      </c>
      <c r="H331" s="44">
        <f t="shared" si="10"/>
        <v>1219</v>
      </c>
      <c r="I331" s="46"/>
    </row>
    <row r="332" spans="6:9" x14ac:dyDescent="0.2">
      <c r="F332" s="15">
        <f t="shared" ref="F332:F373" si="11">F331+1</f>
        <v>323</v>
      </c>
      <c r="G332" s="22">
        <v>2</v>
      </c>
      <c r="H332" s="44">
        <f t="shared" si="10"/>
        <v>1221</v>
      </c>
      <c r="I332" s="46"/>
    </row>
    <row r="333" spans="6:9" x14ac:dyDescent="0.2">
      <c r="F333" s="15">
        <f t="shared" si="11"/>
        <v>324</v>
      </c>
      <c r="G333" s="22">
        <v>2</v>
      </c>
      <c r="H333" s="44">
        <f t="shared" si="10"/>
        <v>1223</v>
      </c>
      <c r="I333" s="46"/>
    </row>
    <row r="334" spans="6:9" x14ac:dyDescent="0.2">
      <c r="F334" s="15">
        <f t="shared" si="11"/>
        <v>325</v>
      </c>
      <c r="G334" s="22">
        <v>2</v>
      </c>
      <c r="H334" s="44">
        <f t="shared" si="10"/>
        <v>1225</v>
      </c>
      <c r="I334" s="46"/>
    </row>
    <row r="335" spans="6:9" x14ac:dyDescent="0.2">
      <c r="F335" s="15">
        <f t="shared" si="11"/>
        <v>326</v>
      </c>
      <c r="G335" s="22">
        <v>2</v>
      </c>
      <c r="H335" s="44">
        <f t="shared" si="10"/>
        <v>1227</v>
      </c>
      <c r="I335" s="46"/>
    </row>
    <row r="336" spans="6:9" x14ac:dyDescent="0.2">
      <c r="F336" s="15">
        <f t="shared" si="11"/>
        <v>327</v>
      </c>
      <c r="G336" s="22">
        <v>2</v>
      </c>
      <c r="H336" s="44">
        <f t="shared" si="10"/>
        <v>1229</v>
      </c>
      <c r="I336" s="46"/>
    </row>
    <row r="337" spans="6:9" x14ac:dyDescent="0.2">
      <c r="F337" s="15">
        <f t="shared" si="11"/>
        <v>328</v>
      </c>
      <c r="G337" s="22">
        <v>2</v>
      </c>
      <c r="H337" s="44">
        <f t="shared" si="10"/>
        <v>1231</v>
      </c>
      <c r="I337" s="46"/>
    </row>
    <row r="338" spans="6:9" x14ac:dyDescent="0.2">
      <c r="F338" s="15">
        <f t="shared" si="11"/>
        <v>329</v>
      </c>
      <c r="G338" s="22">
        <v>2</v>
      </c>
      <c r="H338" s="44">
        <f t="shared" si="10"/>
        <v>1233</v>
      </c>
      <c r="I338" s="46"/>
    </row>
    <row r="339" spans="6:9" x14ac:dyDescent="0.2">
      <c r="F339" s="15">
        <f t="shared" si="11"/>
        <v>330</v>
      </c>
      <c r="G339" s="22">
        <v>2</v>
      </c>
      <c r="H339" s="44">
        <f t="shared" si="10"/>
        <v>1235</v>
      </c>
      <c r="I339" s="46"/>
    </row>
    <row r="340" spans="6:9" x14ac:dyDescent="0.2">
      <c r="F340" s="15">
        <f t="shared" si="11"/>
        <v>331</v>
      </c>
      <c r="G340" s="22">
        <v>2</v>
      </c>
      <c r="H340" s="44">
        <f t="shared" si="10"/>
        <v>1237</v>
      </c>
      <c r="I340" s="46"/>
    </row>
    <row r="341" spans="6:9" x14ac:dyDescent="0.2">
      <c r="F341" s="15">
        <f t="shared" si="11"/>
        <v>332</v>
      </c>
      <c r="G341" s="22">
        <v>2</v>
      </c>
      <c r="H341" s="44">
        <f t="shared" si="10"/>
        <v>1239</v>
      </c>
      <c r="I341" s="46"/>
    </row>
    <row r="342" spans="6:9" x14ac:dyDescent="0.2">
      <c r="F342" s="15">
        <f t="shared" si="11"/>
        <v>333</v>
      </c>
      <c r="G342" s="22">
        <v>2</v>
      </c>
      <c r="H342" s="44">
        <f t="shared" si="10"/>
        <v>1241</v>
      </c>
      <c r="I342" s="46"/>
    </row>
    <row r="343" spans="6:9" x14ac:dyDescent="0.2">
      <c r="F343" s="15">
        <f t="shared" si="11"/>
        <v>334</v>
      </c>
      <c r="G343" s="22">
        <v>2</v>
      </c>
      <c r="H343" s="44">
        <f t="shared" si="10"/>
        <v>1243</v>
      </c>
      <c r="I343" s="46"/>
    </row>
    <row r="344" spans="6:9" x14ac:dyDescent="0.2">
      <c r="F344" s="15">
        <f t="shared" si="11"/>
        <v>335</v>
      </c>
      <c r="G344" s="22">
        <v>2</v>
      </c>
      <c r="H344" s="44">
        <f t="shared" si="10"/>
        <v>1245</v>
      </c>
      <c r="I344" s="46"/>
    </row>
    <row r="345" spans="6:9" x14ac:dyDescent="0.2">
      <c r="F345" s="15">
        <f t="shared" si="11"/>
        <v>336</v>
      </c>
      <c r="G345" s="22">
        <v>2</v>
      </c>
      <c r="H345" s="44">
        <f t="shared" si="10"/>
        <v>1247</v>
      </c>
      <c r="I345" s="46"/>
    </row>
    <row r="346" spans="6:9" x14ac:dyDescent="0.2">
      <c r="F346" s="15">
        <f t="shared" si="11"/>
        <v>337</v>
      </c>
      <c r="G346" s="22">
        <v>2</v>
      </c>
      <c r="H346" s="44">
        <f t="shared" si="10"/>
        <v>1249</v>
      </c>
      <c r="I346" s="46"/>
    </row>
    <row r="347" spans="6:9" x14ac:dyDescent="0.2">
      <c r="F347" s="15">
        <f t="shared" si="11"/>
        <v>338</v>
      </c>
      <c r="G347" s="22">
        <v>2</v>
      </c>
      <c r="H347" s="44">
        <f t="shared" si="10"/>
        <v>1251</v>
      </c>
      <c r="I347" s="46"/>
    </row>
    <row r="348" spans="6:9" x14ac:dyDescent="0.2">
      <c r="F348" s="15">
        <f t="shared" si="11"/>
        <v>339</v>
      </c>
      <c r="G348" s="22">
        <v>2</v>
      </c>
      <c r="H348" s="44">
        <f t="shared" si="10"/>
        <v>1253</v>
      </c>
      <c r="I348" s="46"/>
    </row>
    <row r="349" spans="6:9" x14ac:dyDescent="0.2">
      <c r="F349" s="15">
        <f t="shared" si="11"/>
        <v>340</v>
      </c>
      <c r="G349" s="22">
        <v>2</v>
      </c>
      <c r="H349" s="44">
        <f t="shared" si="10"/>
        <v>1255</v>
      </c>
      <c r="I349" s="46"/>
    </row>
    <row r="350" spans="6:9" x14ac:dyDescent="0.2">
      <c r="F350" s="15">
        <f t="shared" si="11"/>
        <v>341</v>
      </c>
      <c r="G350" s="22">
        <v>2</v>
      </c>
      <c r="H350" s="44">
        <f t="shared" si="10"/>
        <v>1257</v>
      </c>
      <c r="I350" s="46"/>
    </row>
    <row r="351" spans="6:9" x14ac:dyDescent="0.2">
      <c r="F351" s="15">
        <f t="shared" si="11"/>
        <v>342</v>
      </c>
      <c r="G351" s="22">
        <v>2</v>
      </c>
      <c r="H351" s="44">
        <f t="shared" si="10"/>
        <v>1259</v>
      </c>
      <c r="I351" s="46"/>
    </row>
    <row r="352" spans="6:9" x14ac:dyDescent="0.2">
      <c r="F352" s="15">
        <f t="shared" si="11"/>
        <v>343</v>
      </c>
      <c r="G352" s="22">
        <v>2</v>
      </c>
      <c r="H352" s="44">
        <f t="shared" si="10"/>
        <v>1261</v>
      </c>
      <c r="I352" s="46"/>
    </row>
    <row r="353" spans="6:9" x14ac:dyDescent="0.2">
      <c r="F353" s="15">
        <f t="shared" si="11"/>
        <v>344</v>
      </c>
      <c r="G353" s="22">
        <v>2</v>
      </c>
      <c r="H353" s="44">
        <f t="shared" si="10"/>
        <v>1263</v>
      </c>
      <c r="I353" s="46"/>
    </row>
    <row r="354" spans="6:9" x14ac:dyDescent="0.2">
      <c r="F354" s="15">
        <f t="shared" si="11"/>
        <v>345</v>
      </c>
      <c r="G354" s="22">
        <v>2</v>
      </c>
      <c r="H354" s="44">
        <f t="shared" si="10"/>
        <v>1265</v>
      </c>
      <c r="I354" s="46"/>
    </row>
    <row r="355" spans="6:9" x14ac:dyDescent="0.2">
      <c r="F355" s="15">
        <f t="shared" si="11"/>
        <v>346</v>
      </c>
      <c r="G355" s="22">
        <v>2</v>
      </c>
      <c r="H355" s="44">
        <f t="shared" si="10"/>
        <v>1267</v>
      </c>
      <c r="I355" s="46"/>
    </row>
    <row r="356" spans="6:9" x14ac:dyDescent="0.2">
      <c r="F356" s="15">
        <f t="shared" si="11"/>
        <v>347</v>
      </c>
      <c r="G356" s="22">
        <v>2</v>
      </c>
      <c r="H356" s="44">
        <f t="shared" si="10"/>
        <v>1269</v>
      </c>
      <c r="I356" s="46"/>
    </row>
    <row r="357" spans="6:9" x14ac:dyDescent="0.2">
      <c r="F357" s="15">
        <f t="shared" si="11"/>
        <v>348</v>
      </c>
      <c r="G357" s="22">
        <v>2</v>
      </c>
      <c r="H357" s="44">
        <f t="shared" si="10"/>
        <v>1271</v>
      </c>
      <c r="I357" s="46"/>
    </row>
    <row r="358" spans="6:9" x14ac:dyDescent="0.2">
      <c r="F358" s="15">
        <f t="shared" si="11"/>
        <v>349</v>
      </c>
      <c r="G358" s="22">
        <v>2</v>
      </c>
      <c r="H358" s="44">
        <f t="shared" si="10"/>
        <v>1273</v>
      </c>
      <c r="I358" s="46"/>
    </row>
    <row r="359" spans="6:9" x14ac:dyDescent="0.2">
      <c r="F359" s="15">
        <f t="shared" si="11"/>
        <v>350</v>
      </c>
      <c r="G359" s="22">
        <v>2</v>
      </c>
      <c r="H359" s="44">
        <f t="shared" si="10"/>
        <v>1275</v>
      </c>
      <c r="I359" s="46"/>
    </row>
    <row r="360" spans="6:9" x14ac:dyDescent="0.2">
      <c r="F360" s="15">
        <f t="shared" si="11"/>
        <v>351</v>
      </c>
      <c r="G360" s="22">
        <v>2</v>
      </c>
      <c r="H360" s="44">
        <f t="shared" si="10"/>
        <v>1277</v>
      </c>
      <c r="I360" s="46"/>
    </row>
    <row r="361" spans="6:9" x14ac:dyDescent="0.2">
      <c r="F361" s="15">
        <f t="shared" si="11"/>
        <v>352</v>
      </c>
      <c r="G361" s="22">
        <v>2</v>
      </c>
      <c r="H361" s="44">
        <f t="shared" si="10"/>
        <v>1279</v>
      </c>
      <c r="I361" s="46"/>
    </row>
    <row r="362" spans="6:9" x14ac:dyDescent="0.2">
      <c r="F362" s="15">
        <f t="shared" si="11"/>
        <v>353</v>
      </c>
      <c r="G362" s="22">
        <v>2</v>
      </c>
      <c r="H362" s="44">
        <f t="shared" si="10"/>
        <v>1281</v>
      </c>
      <c r="I362" s="46"/>
    </row>
    <row r="363" spans="6:9" x14ac:dyDescent="0.2">
      <c r="F363" s="15">
        <f t="shared" si="11"/>
        <v>354</v>
      </c>
      <c r="G363" s="22">
        <v>2</v>
      </c>
      <c r="H363" s="44">
        <f t="shared" si="10"/>
        <v>1283</v>
      </c>
      <c r="I363" s="46"/>
    </row>
    <row r="364" spans="6:9" x14ac:dyDescent="0.2">
      <c r="F364" s="15">
        <f t="shared" si="11"/>
        <v>355</v>
      </c>
      <c r="G364" s="22">
        <v>2</v>
      </c>
      <c r="H364" s="44">
        <f t="shared" si="10"/>
        <v>1285</v>
      </c>
      <c r="I364" s="46"/>
    </row>
    <row r="365" spans="6:9" x14ac:dyDescent="0.2">
      <c r="F365" s="15">
        <f t="shared" si="11"/>
        <v>356</v>
      </c>
      <c r="G365" s="22">
        <v>3</v>
      </c>
      <c r="H365" s="44">
        <f t="shared" ref="H365:H372" si="12">H364+G365</f>
        <v>1288</v>
      </c>
      <c r="I365" s="46"/>
    </row>
    <row r="366" spans="6:9" x14ac:dyDescent="0.2">
      <c r="F366" s="15">
        <f t="shared" si="11"/>
        <v>357</v>
      </c>
      <c r="G366" s="22">
        <v>4</v>
      </c>
      <c r="H366" s="44">
        <f t="shared" si="12"/>
        <v>1292</v>
      </c>
      <c r="I366" s="46"/>
    </row>
    <row r="367" spans="6:9" x14ac:dyDescent="0.2">
      <c r="F367" s="15">
        <f t="shared" si="11"/>
        <v>358</v>
      </c>
      <c r="G367" s="22">
        <v>5</v>
      </c>
      <c r="H367" s="44">
        <f t="shared" si="12"/>
        <v>1297</v>
      </c>
      <c r="I367" s="46"/>
    </row>
    <row r="368" spans="6:9" x14ac:dyDescent="0.2">
      <c r="F368" s="15">
        <f t="shared" si="11"/>
        <v>359</v>
      </c>
      <c r="G368" s="22">
        <v>6</v>
      </c>
      <c r="H368" s="44">
        <f t="shared" si="12"/>
        <v>1303</v>
      </c>
      <c r="I368" s="46"/>
    </row>
    <row r="369" spans="6:9" x14ac:dyDescent="0.2">
      <c r="F369" s="15">
        <f t="shared" si="11"/>
        <v>360</v>
      </c>
      <c r="G369" s="22">
        <v>7</v>
      </c>
      <c r="H369" s="44">
        <f t="shared" si="12"/>
        <v>1310</v>
      </c>
      <c r="I369" s="46"/>
    </row>
    <row r="370" spans="6:9" x14ac:dyDescent="0.2">
      <c r="F370" s="15">
        <f t="shared" si="11"/>
        <v>361</v>
      </c>
      <c r="G370" s="22">
        <v>8</v>
      </c>
      <c r="H370" s="44">
        <f t="shared" si="12"/>
        <v>1318</v>
      </c>
      <c r="I370" s="46"/>
    </row>
    <row r="371" spans="6:9" x14ac:dyDescent="0.2">
      <c r="F371" s="15">
        <f t="shared" si="11"/>
        <v>362</v>
      </c>
      <c r="G371" s="22">
        <v>9</v>
      </c>
      <c r="H371" s="44">
        <f t="shared" si="12"/>
        <v>1327</v>
      </c>
      <c r="I371" s="46"/>
    </row>
    <row r="372" spans="6:9" x14ac:dyDescent="0.2">
      <c r="F372" s="15">
        <f t="shared" si="11"/>
        <v>363</v>
      </c>
      <c r="G372" s="22">
        <v>10</v>
      </c>
      <c r="H372" s="44">
        <f t="shared" si="12"/>
        <v>1337</v>
      </c>
      <c r="I372" s="46"/>
    </row>
    <row r="373" spans="6:9" x14ac:dyDescent="0.2">
      <c r="F373" s="17">
        <f t="shared" si="11"/>
        <v>364</v>
      </c>
      <c r="G373" s="42">
        <v>11</v>
      </c>
      <c r="H373" s="45">
        <f t="shared" ref="H373" si="13">H372+G373</f>
        <v>1348</v>
      </c>
      <c r="I373" s="46"/>
    </row>
  </sheetData>
  <mergeCells count="6">
    <mergeCell ref="B21:C21"/>
    <mergeCell ref="F8:H8"/>
    <mergeCell ref="B9:C9"/>
    <mergeCell ref="B15:B16"/>
    <mergeCell ref="C15:C16"/>
    <mergeCell ref="B6:G6"/>
  </mergeCells>
  <pageMargins left="0.7" right="0.7" top="0.75" bottom="0.75" header="0.3" footer="0.3"/>
  <pageSetup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Monthly FC</vt:lpstr>
      <vt:lpstr>Weekly FC</vt:lpstr>
      <vt:lpstr>Daily FC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Roderick.Fok</dc:creator>
  <cp:lastModifiedBy>Walter Ferreira</cp:lastModifiedBy>
  <dcterms:created xsi:type="dcterms:W3CDTF">2011-02-13T12:51:45Z</dcterms:created>
  <dcterms:modified xsi:type="dcterms:W3CDTF">2019-09-03T23:01:11Z</dcterms:modified>
</cp:coreProperties>
</file>